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payton\Desktop\"/>
    </mc:Choice>
  </mc:AlternateContent>
  <bookViews>
    <workbookView xWindow="0" yWindow="0" windowWidth="28800" windowHeight="11835" tabRatio="933"/>
  </bookViews>
  <sheets>
    <sheet name="Contents" sheetId="1" r:id="rId1"/>
    <sheet name="CottonTable1" sheetId="2" r:id="rId2"/>
    <sheet name="CottonTable2" sheetId="4" r:id="rId3"/>
    <sheet name="CottonTable3" sheetId="5" r:id="rId4"/>
    <sheet name="CottonTable4" sheetId="6" r:id="rId5"/>
    <sheet name="CottonTable5" sheetId="7" r:id="rId6"/>
    <sheet name="CottonTable6" sheetId="8" r:id="rId7"/>
    <sheet name="CottonTable7" sheetId="9" r:id="rId8"/>
    <sheet name="CottonTable8" sheetId="10" r:id="rId9"/>
    <sheet name="CottonTable9" sheetId="11" r:id="rId10"/>
    <sheet name="CottonTable10" sheetId="1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2" l="1"/>
  <c r="B39" i="12"/>
  <c r="H29" i="12"/>
  <c r="D29" i="12"/>
  <c r="D24" i="12"/>
  <c r="B24" i="12"/>
  <c r="H19" i="12"/>
  <c r="D19" i="12"/>
  <c r="B19" i="12"/>
  <c r="B31" i="12" s="1"/>
  <c r="B41" i="12" s="1"/>
  <c r="H12" i="12"/>
  <c r="H31" i="12" s="1"/>
  <c r="H41" i="12" s="1"/>
  <c r="D12" i="12"/>
  <c r="D31" i="12" s="1"/>
  <c r="D41" i="12" s="1"/>
  <c r="E35" i="9"/>
  <c r="D35" i="9"/>
  <c r="C35" i="9"/>
  <c r="B35" i="9"/>
  <c r="E28" i="9"/>
  <c r="D28" i="9"/>
  <c r="C28" i="9"/>
  <c r="B28" i="9"/>
  <c r="E21" i="9"/>
  <c r="D21" i="9"/>
  <c r="C21" i="9"/>
  <c r="B21" i="9"/>
  <c r="E14" i="9"/>
  <c r="D14" i="9"/>
  <c r="C14" i="9"/>
  <c r="B14" i="9"/>
  <c r="E7" i="9"/>
  <c r="D7" i="9"/>
  <c r="C7" i="9"/>
  <c r="B7" i="9"/>
  <c r="E35" i="8"/>
  <c r="D35" i="8"/>
  <c r="C35" i="8"/>
  <c r="B35" i="8"/>
  <c r="E28" i="8"/>
  <c r="D28" i="8"/>
  <c r="C28" i="8"/>
  <c r="B28" i="8"/>
  <c r="E21" i="8"/>
  <c r="D21" i="8"/>
  <c r="C21" i="8"/>
  <c r="B21" i="8"/>
  <c r="E14" i="8"/>
  <c r="D14" i="8"/>
  <c r="C14" i="8"/>
  <c r="B14" i="8"/>
  <c r="E7" i="8"/>
  <c r="D7" i="8"/>
  <c r="C7" i="8"/>
  <c r="B7" i="8"/>
</calcChain>
</file>

<file path=xl/sharedStrings.xml><?xml version="1.0" encoding="utf-8"?>
<sst xmlns="http://schemas.openxmlformats.org/spreadsheetml/2006/main" count="447" uniqueCount="241">
  <si>
    <t>Jump to a table in this workbook by selecting its worksheet tab or by clicking its link below.</t>
  </si>
  <si>
    <t>Item</t>
  </si>
  <si>
    <t xml:space="preserve">                 Million acres</t>
  </si>
  <si>
    <t>Upland:</t>
  </si>
  <si>
    <t xml:space="preserve">  Planted</t>
  </si>
  <si>
    <t xml:space="preserve">  Harvested</t>
  </si>
  <si>
    <t xml:space="preserve">              Pounds</t>
  </si>
  <si>
    <t>Yield/harvested acre</t>
  </si>
  <si>
    <t xml:space="preserve">               Million bales</t>
  </si>
  <si>
    <t>Beginning stocks</t>
  </si>
  <si>
    <t>Production</t>
  </si>
  <si>
    <r>
      <t xml:space="preserve">  Total supply</t>
    </r>
    <r>
      <rPr>
        <vertAlign val="superscript"/>
        <sz val="9"/>
        <rFont val="Arial"/>
        <family val="2"/>
      </rPr>
      <t>1</t>
    </r>
  </si>
  <si>
    <t>Mill use</t>
  </si>
  <si>
    <t>Exports</t>
  </si>
  <si>
    <t xml:space="preserve">  Total use</t>
  </si>
  <si>
    <r>
      <t>Ending stocks</t>
    </r>
    <r>
      <rPr>
        <vertAlign val="superscript"/>
        <sz val="9"/>
        <rFont val="Arial"/>
        <family val="2"/>
      </rPr>
      <t>2</t>
    </r>
  </si>
  <si>
    <t xml:space="preserve">             Percent</t>
  </si>
  <si>
    <t>Stocks-to-use ratio</t>
  </si>
  <si>
    <t xml:space="preserve">             1,000 acres</t>
  </si>
  <si>
    <t>Extra-long staple:</t>
  </si>
  <si>
    <t xml:space="preserve">              1,000 bales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</si>
  <si>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Includes imports. 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Includes unaccounted.</t>
    </r>
  </si>
  <si>
    <t>Source: USDA, World Agricultural Outlook Board.</t>
  </si>
  <si>
    <t xml:space="preserve">              Million bales</t>
  </si>
  <si>
    <t>Supply:</t>
  </si>
  <si>
    <t>Beginning stocks--</t>
  </si>
  <si>
    <t xml:space="preserve">  World</t>
  </si>
  <si>
    <t xml:space="preserve">  Foreign</t>
  </si>
  <si>
    <t>Production--</t>
  </si>
  <si>
    <t>Imports--</t>
  </si>
  <si>
    <t>Use:</t>
  </si>
  <si>
    <t>Mill use--</t>
  </si>
  <si>
    <t>Exports--</t>
  </si>
  <si>
    <t>Ending stocks--</t>
  </si>
  <si>
    <t xml:space="preserve">           Percent</t>
  </si>
  <si>
    <t>Stocks-to-use ratio:</t>
  </si>
  <si>
    <t>Note: 1 bale = 480 pounds.</t>
  </si>
  <si>
    <t>Table 2—World cotton supply and use estimates</t>
  </si>
  <si>
    <t xml:space="preserve"> </t>
  </si>
  <si>
    <t>Table 3—U.S. fiber supply</t>
  </si>
  <si>
    <t>Table 4—U.S. fiber demand</t>
  </si>
  <si>
    <t>Table 5—U.S. and world fiber prices</t>
  </si>
  <si>
    <t>Table 6—U.S. textile imports, by fiber</t>
  </si>
  <si>
    <t>Table 7—U.S. textile exports, by fiber</t>
  </si>
  <si>
    <t>Table 8—U.S. cotton textile imports, by origin</t>
  </si>
  <si>
    <t xml:space="preserve">Table 9—U.S. cotton textile exports, by destination </t>
  </si>
  <si>
    <t>Contact: Leslie Meyer at:  lmeyer@ers.usda.gov</t>
  </si>
  <si>
    <t>Table 1—U.S. cotton supply and use estimates</t>
  </si>
  <si>
    <t>1,000 bales</t>
  </si>
  <si>
    <t>Cotton:</t>
  </si>
  <si>
    <t xml:space="preserve">  Stocks, beginning</t>
  </si>
  <si>
    <t xml:space="preserve">  Ginnings</t>
  </si>
  <si>
    <t xml:space="preserve">  Imports since August 1</t>
  </si>
  <si>
    <t>NA</t>
  </si>
  <si>
    <t>1,000 pounds</t>
  </si>
  <si>
    <t>Wool and mohair:</t>
  </si>
  <si>
    <t xml:space="preserve">    Raw wool imports, clean</t>
  </si>
  <si>
    <t xml:space="preserve">       48s-and-finer</t>
  </si>
  <si>
    <t xml:space="preserve">       Not-finer-than-46s</t>
  </si>
  <si>
    <t xml:space="preserve">    Total since January 1</t>
  </si>
  <si>
    <t>Wool top imports</t>
  </si>
  <si>
    <t>Mohair imports, clean</t>
  </si>
  <si>
    <r>
      <t xml:space="preserve">  All consumed by mills</t>
    </r>
    <r>
      <rPr>
        <vertAlign val="superscript"/>
        <sz val="9"/>
        <rFont val="Arial"/>
        <family val="2"/>
      </rPr>
      <t>1</t>
    </r>
  </si>
  <si>
    <t xml:space="preserve">      Total since August 1</t>
  </si>
  <si>
    <t xml:space="preserve">      Daily rate</t>
  </si>
  <si>
    <r>
      <t xml:space="preserve">  Upland consumed by mills</t>
    </r>
    <r>
      <rPr>
        <vertAlign val="superscript"/>
        <sz val="9"/>
        <rFont val="Arial"/>
        <family val="2"/>
      </rPr>
      <t>1</t>
    </r>
  </si>
  <si>
    <t xml:space="preserve">  Upland exports</t>
  </si>
  <si>
    <t xml:space="preserve">  Sales for next season</t>
  </si>
  <si>
    <t xml:space="preserve"> Extra-long staple exports</t>
  </si>
  <si>
    <t xml:space="preserve">      Total since January 1</t>
  </si>
  <si>
    <t xml:space="preserve">  Raw wool exports, clean</t>
  </si>
  <si>
    <t xml:space="preserve">  Wool top exports</t>
  </si>
  <si>
    <t xml:space="preserve">  Mohair exports, clean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</si>
  <si>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Estimated by USDA.</t>
    </r>
  </si>
  <si>
    <t>Cents per pound</t>
  </si>
  <si>
    <t>Domestic cotton prices:</t>
  </si>
  <si>
    <t xml:space="preserve">  Adjusted world price</t>
  </si>
  <si>
    <t xml:space="preserve">  Upland spot 41-34</t>
  </si>
  <si>
    <t xml:space="preserve">  Pima spot 02-46</t>
  </si>
  <si>
    <t xml:space="preserve">  Average price received by</t>
  </si>
  <si>
    <t xml:space="preserve">    upland producers</t>
  </si>
  <si>
    <t>Far Eastern cotton quotes:</t>
  </si>
  <si>
    <t xml:space="preserve">  A Index</t>
  </si>
  <si>
    <t xml:space="preserve">  Memphis/Eastern</t>
  </si>
  <si>
    <t xml:space="preserve">  Memphis/Orleans/Texas</t>
  </si>
  <si>
    <t xml:space="preserve">  California/Arizona</t>
  </si>
  <si>
    <t>NQ</t>
  </si>
  <si>
    <t>Dollars per pound</t>
  </si>
  <si>
    <t>Wool prices (clean):</t>
  </si>
  <si>
    <t xml:space="preserve">  U.S. 58s </t>
  </si>
  <si>
    <r>
      <t xml:space="preserve">  Australian 58s</t>
    </r>
    <r>
      <rPr>
        <vertAlign val="superscript"/>
        <sz val="9"/>
        <rFont val="Arial"/>
        <family val="2"/>
      </rPr>
      <t>1</t>
    </r>
  </si>
  <si>
    <t xml:space="preserve">  U.S. 60s</t>
  </si>
  <si>
    <r>
      <t xml:space="preserve">  Australian 60s</t>
    </r>
    <r>
      <rPr>
        <vertAlign val="superscript"/>
        <sz val="9"/>
        <rFont val="Arial"/>
        <family val="2"/>
      </rPr>
      <t>1</t>
    </r>
  </si>
  <si>
    <t xml:space="preserve">  U.S. 64s</t>
  </si>
  <si>
    <r>
      <t xml:space="preserve">  Australian 64s</t>
    </r>
    <r>
      <rPr>
        <vertAlign val="superscript"/>
        <sz val="9"/>
        <rFont val="Arial"/>
        <family val="2"/>
      </rPr>
      <t>1</t>
    </r>
  </si>
  <si>
    <t>NA = Not available.  NQ = No quote.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</si>
  <si>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 bond, Charleston, SC.</t>
    </r>
  </si>
  <si>
    <t>Yarn, thread, and fabric:</t>
  </si>
  <si>
    <t xml:space="preserve">    Cotton</t>
  </si>
  <si>
    <t xml:space="preserve">    Linen</t>
  </si>
  <si>
    <t xml:space="preserve">    Wool</t>
  </si>
  <si>
    <t xml:space="preserve">    Silk</t>
  </si>
  <si>
    <t xml:space="preserve">    Synthetic</t>
  </si>
  <si>
    <t>Apparel:</t>
  </si>
  <si>
    <t>Home furnishings:</t>
  </si>
  <si>
    <t>Floor coverings:</t>
  </si>
  <si>
    <r>
      <t>Total imports:</t>
    </r>
    <r>
      <rPr>
        <vertAlign val="superscript"/>
        <sz val="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</si>
  <si>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Includes headgear.</t>
    </r>
  </si>
  <si>
    <t xml:space="preserve">Sources: USDA, Economic Research Service and U.S. Department of Commerce, </t>
  </si>
  <si>
    <t>U.S. Census Bureau.</t>
  </si>
  <si>
    <r>
      <t>Total exports:</t>
    </r>
    <r>
      <rPr>
        <vertAlign val="superscript"/>
        <sz val="9"/>
        <rFont val="Arial"/>
        <family val="2"/>
      </rPr>
      <t>1</t>
    </r>
  </si>
  <si>
    <t>Region/country</t>
  </si>
  <si>
    <t xml:space="preserve">   1,000 pounds</t>
  </si>
  <si>
    <t>North America</t>
  </si>
  <si>
    <t xml:space="preserve">    Canada</t>
  </si>
  <si>
    <t xml:space="preserve">    Dominican Republic</t>
  </si>
  <si>
    <t xml:space="preserve">    El Salvador</t>
  </si>
  <si>
    <t xml:space="preserve">    Guatemala</t>
  </si>
  <si>
    <t xml:space="preserve">    Haiti</t>
  </si>
  <si>
    <t xml:space="preserve">    Honduras</t>
  </si>
  <si>
    <t xml:space="preserve">    Mexico</t>
  </si>
  <si>
    <t xml:space="preserve">    Nicaragua</t>
  </si>
  <si>
    <t>South America</t>
  </si>
  <si>
    <t xml:space="preserve">    Colombia</t>
  </si>
  <si>
    <t xml:space="preserve">    Peru</t>
  </si>
  <si>
    <t>Europe</t>
  </si>
  <si>
    <t xml:space="preserve">    Germany</t>
  </si>
  <si>
    <t xml:space="preserve">    Italy</t>
  </si>
  <si>
    <t xml:space="preserve">    Portugal</t>
  </si>
  <si>
    <t xml:space="preserve">    Turkey</t>
  </si>
  <si>
    <t>Asia</t>
  </si>
  <si>
    <t xml:space="preserve">    Bahrain</t>
  </si>
  <si>
    <t xml:space="preserve">    Bangladesh</t>
  </si>
  <si>
    <t xml:space="preserve">    Cambodia</t>
  </si>
  <si>
    <t xml:space="preserve">    China</t>
  </si>
  <si>
    <t xml:space="preserve">    Hong Kong</t>
  </si>
  <si>
    <t xml:space="preserve">    India</t>
  </si>
  <si>
    <t xml:space="preserve">    Indonesia</t>
  </si>
  <si>
    <t xml:space="preserve">    Israel</t>
  </si>
  <si>
    <t xml:space="preserve">    Japan</t>
  </si>
  <si>
    <t xml:space="preserve">    Jordan</t>
  </si>
  <si>
    <t xml:space="preserve">    Malaysia</t>
  </si>
  <si>
    <t xml:space="preserve">    Pakistan</t>
  </si>
  <si>
    <t xml:space="preserve">    Philippines</t>
  </si>
  <si>
    <t xml:space="preserve">    South Korea</t>
  </si>
  <si>
    <t xml:space="preserve">    Sri Lanka</t>
  </si>
  <si>
    <t xml:space="preserve">    Taiwan</t>
  </si>
  <si>
    <t xml:space="preserve">    Thailand</t>
  </si>
  <si>
    <t xml:space="preserve">     Vietnam</t>
  </si>
  <si>
    <t>Oceania</t>
  </si>
  <si>
    <t>Africa</t>
  </si>
  <si>
    <t xml:space="preserve">    Egypt</t>
  </si>
  <si>
    <t xml:space="preserve">    Kenya</t>
  </si>
  <si>
    <t xml:space="preserve">    Lesotho</t>
  </si>
  <si>
    <t xml:space="preserve">    Mauritius</t>
  </si>
  <si>
    <r>
      <t>World</t>
    </r>
    <r>
      <rPr>
        <vertAlign val="superscript"/>
        <sz val="8.8000000000000007"/>
        <rFont val="Arial"/>
        <family val="2"/>
      </rPr>
      <t>1</t>
    </r>
  </si>
  <si>
    <r>
      <rPr>
        <vertAlign val="superscript"/>
        <sz val="8.8000000000000007"/>
        <rFont val="Arial"/>
        <family val="2"/>
      </rPr>
      <t>1</t>
    </r>
    <r>
      <rPr>
        <sz val="8.8000000000000007"/>
        <rFont val="Arial"/>
        <family val="2"/>
      </rPr>
      <t>Regional totals may not sum to world totals due to rounding.</t>
    </r>
  </si>
  <si>
    <t>Sources: USDA, Economic Research Service and U.S. Department of Commerce,</t>
  </si>
  <si>
    <t xml:space="preserve">     1,000 pounds</t>
  </si>
  <si>
    <t xml:space="preserve">    Bahamas</t>
  </si>
  <si>
    <t xml:space="preserve">    Costa Rica</t>
  </si>
  <si>
    <t xml:space="preserve">    Panama</t>
  </si>
  <si>
    <t xml:space="preserve">    Brazil</t>
  </si>
  <si>
    <t xml:space="preserve">    Chile</t>
  </si>
  <si>
    <t xml:space="preserve">    Belgium</t>
  </si>
  <si>
    <t xml:space="preserve">    France</t>
  </si>
  <si>
    <t xml:space="preserve">    Netherlands</t>
  </si>
  <si>
    <t xml:space="preserve">    Spain</t>
  </si>
  <si>
    <t xml:space="preserve">    United Kingdom</t>
  </si>
  <si>
    <t xml:space="preserve">    Singapore</t>
  </si>
  <si>
    <t xml:space="preserve">    United Arab Emirates</t>
  </si>
  <si>
    <t xml:space="preserve">    Vietnam</t>
  </si>
  <si>
    <t xml:space="preserve">    Australia</t>
  </si>
  <si>
    <t xml:space="preserve">    Morocco</t>
  </si>
  <si>
    <r>
      <t>World</t>
    </r>
    <r>
      <rPr>
        <vertAlign val="superscript"/>
        <sz val="8.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</si>
  <si>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Regional totals may not sum to world totals due to rounding.</t>
    </r>
  </si>
  <si>
    <t>State/region</t>
  </si>
  <si>
    <t xml:space="preserve">   Alabama</t>
  </si>
  <si>
    <t xml:space="preserve">   Florida</t>
  </si>
  <si>
    <t xml:space="preserve">   Georgia</t>
  </si>
  <si>
    <t xml:space="preserve">   Virginia</t>
  </si>
  <si>
    <t xml:space="preserve">      Southeast</t>
  </si>
  <si>
    <t xml:space="preserve">   Arkansas</t>
  </si>
  <si>
    <t xml:space="preserve">   Louisiana</t>
  </si>
  <si>
    <t xml:space="preserve">   Mississippi</t>
  </si>
  <si>
    <t xml:space="preserve">   Missouri</t>
  </si>
  <si>
    <t xml:space="preserve">   Tennessee</t>
  </si>
  <si>
    <t xml:space="preserve">      Delta</t>
  </si>
  <si>
    <t xml:space="preserve">   Kansas</t>
  </si>
  <si>
    <t xml:space="preserve">   Oklahoma</t>
  </si>
  <si>
    <t xml:space="preserve">   Texas</t>
  </si>
  <si>
    <t xml:space="preserve">      Southwest</t>
  </si>
  <si>
    <t xml:space="preserve">   Arizona</t>
  </si>
  <si>
    <t xml:space="preserve">   California</t>
  </si>
  <si>
    <t xml:space="preserve">   New Mexico</t>
  </si>
  <si>
    <t xml:space="preserve">       West</t>
  </si>
  <si>
    <t>Pima:</t>
  </si>
  <si>
    <t>Total Pima</t>
  </si>
  <si>
    <t xml:space="preserve">               Pounds</t>
  </si>
  <si>
    <t>Sources: USDA, National Agricultural Statistics Service; U.S. Department of Commerce,</t>
  </si>
  <si>
    <r>
      <t xml:space="preserve">Sources: USDA, Farm Service Agency;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 xml:space="preserve">; </t>
    </r>
  </si>
  <si>
    <t>and U.S. Department of Commerce, U.S. Census Bureau.</t>
  </si>
  <si>
    <r>
      <t xml:space="preserve">Sources: USDA, </t>
    </r>
    <r>
      <rPr>
        <i/>
        <sz val="9"/>
        <rFont val="Arial"/>
        <family val="2"/>
      </rPr>
      <t>Cotton Price Statistics;</t>
    </r>
    <r>
      <rPr>
        <sz val="9"/>
        <rFont val="Arial"/>
        <family val="2"/>
      </rPr>
      <t xml:space="preserve"> Cotlook Ltd., </t>
    </r>
    <r>
      <rPr>
        <i/>
        <sz val="9"/>
        <rFont val="Arial"/>
        <family val="2"/>
      </rPr>
      <t>Cotton Outlook;</t>
    </r>
    <r>
      <rPr>
        <sz val="9"/>
        <rFont val="Arial"/>
        <family val="2"/>
      </rPr>
      <t xml:space="preserve"> and trade reports.</t>
    </r>
  </si>
  <si>
    <t xml:space="preserve">    Madagascar</t>
  </si>
  <si>
    <t>Cotton and Wool Outlook Tables</t>
  </si>
  <si>
    <t>2018/19</t>
  </si>
  <si>
    <r>
      <t>Table 1</t>
    </r>
    <r>
      <rPr>
        <sz val="9"/>
        <rFont val="Calibri"/>
        <family val="2"/>
      </rPr>
      <t>—</t>
    </r>
    <r>
      <rPr>
        <sz val="9"/>
        <rFont val="Arial"/>
        <family val="2"/>
      </rPr>
      <t>U.S. cotton supply and use estimates</t>
    </r>
  </si>
  <si>
    <r>
      <t>Table 2</t>
    </r>
    <r>
      <rPr>
        <sz val="9"/>
        <rFont val="Calibri"/>
        <family val="2"/>
      </rPr>
      <t>—</t>
    </r>
    <r>
      <rPr>
        <sz val="9"/>
        <rFont val="Arial"/>
        <family val="2"/>
      </rPr>
      <t>World cotton supply and use estimates</t>
    </r>
  </si>
  <si>
    <r>
      <t>Table 3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supply</t>
    </r>
  </si>
  <si>
    <r>
      <t>Table 4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demand</t>
    </r>
  </si>
  <si>
    <r>
      <t>Table 5</t>
    </r>
    <r>
      <rPr>
        <sz val="9"/>
        <rFont val="Calibri"/>
        <family val="2"/>
      </rPr>
      <t>—</t>
    </r>
    <r>
      <rPr>
        <sz val="9"/>
        <rFont val="Arial"/>
        <family val="2"/>
      </rPr>
      <t>U.S. and world fiber prices</t>
    </r>
  </si>
  <si>
    <r>
      <t>Table 6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imports, by fiber</t>
    </r>
  </si>
  <si>
    <r>
      <t>Table 7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exports, by fiber</t>
    </r>
  </si>
  <si>
    <r>
      <t>Table 8</t>
    </r>
    <r>
      <rPr>
        <sz val="8.8000000000000007"/>
        <rFont val="Calibri"/>
        <family val="2"/>
      </rPr>
      <t>—</t>
    </r>
    <r>
      <rPr>
        <sz val="8.8000000000000007"/>
        <rFont val="Arial"/>
        <family val="2"/>
      </rPr>
      <t>U.S. cotton textile imports, by origin</t>
    </r>
  </si>
  <si>
    <r>
      <t>Table 9</t>
    </r>
    <r>
      <rPr>
        <sz val="8.9"/>
        <rFont val="Calibri"/>
        <family val="2"/>
      </rPr>
      <t>—</t>
    </r>
    <r>
      <rPr>
        <sz val="8.9"/>
        <rFont val="Arial"/>
        <family val="2"/>
      </rPr>
      <t xml:space="preserve">U.S. cotton textile exports, by destination </t>
    </r>
  </si>
  <si>
    <t>2019/20</t>
  </si>
  <si>
    <t>May</t>
  </si>
  <si>
    <t xml:space="preserve">Note: 1 bale = 480 pounds. </t>
  </si>
  <si>
    <t>Note: Raw-fiber-equivalent pounds.</t>
  </si>
  <si>
    <t>Total Upland</t>
  </si>
  <si>
    <t>June</t>
  </si>
  <si>
    <t>July</t>
  </si>
  <si>
    <t>Aug.</t>
  </si>
  <si>
    <t>Table 10--Acreage, yield, and production estimates, 2019</t>
  </si>
  <si>
    <t>Planted</t>
  </si>
  <si>
    <t>Harvested</t>
  </si>
  <si>
    <t>Yield</t>
  </si>
  <si>
    <t>Pounds/</t>
  </si>
  <si>
    <t xml:space="preserve">           -- 1,000 acres --</t>
  </si>
  <si>
    <t>harvested acre</t>
  </si>
  <si>
    <t xml:space="preserve">  1,000 bales</t>
  </si>
  <si>
    <t xml:space="preserve">   North Carolina</t>
  </si>
  <si>
    <t xml:space="preserve">   South Carolina</t>
  </si>
  <si>
    <t>Total all</t>
  </si>
  <si>
    <r>
      <t xml:space="preserve">Source: USDA, National Agricultural Statistics Service, </t>
    </r>
    <r>
      <rPr>
        <i/>
        <sz val="9"/>
        <rFont val="Arial"/>
        <family val="2"/>
      </rPr>
      <t>Crop Production</t>
    </r>
    <r>
      <rPr>
        <sz val="9"/>
        <rFont val="Arial"/>
        <family val="2"/>
      </rPr>
      <t xml:space="preserve"> report.</t>
    </r>
  </si>
  <si>
    <t>Created September 16, 2019</t>
  </si>
  <si>
    <t>Sep.</t>
  </si>
  <si>
    <t>Last update: 09/16/19.</t>
  </si>
  <si>
    <t>Note: 1 bale = 480 pounds. NA = Not available.</t>
  </si>
  <si>
    <t>Last update:  09/16/19.</t>
  </si>
  <si>
    <t xml:space="preserve">Table 10—Acreage, yield, and production estimates,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</si>
</sst>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00"/>
  </numFmts>
  <fonts count="2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.8000000000000007"/>
      <name val="Arial"/>
      <family val="2"/>
    </font>
    <font>
      <sz val="8.9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vertAlign val="superscript"/>
      <sz val="8.8000000000000007"/>
      <name val="Arial"/>
      <family val="2"/>
    </font>
    <font>
      <vertAlign val="superscript"/>
      <sz val="8.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8.8000000000000007"/>
      <name val="Calibri"/>
      <family val="2"/>
    </font>
    <font>
      <sz val="8.9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/>
    <xf numFmtId="166" fontId="1" fillId="0" borderId="0" xfId="0" applyNumberFormat="1" applyFont="1" applyFill="1" applyBorder="1"/>
    <xf numFmtId="0" fontId="10" fillId="0" borderId="0" xfId="3"/>
    <xf numFmtId="0" fontId="11" fillId="0" borderId="0" xfId="0" applyFont="1"/>
    <xf numFmtId="0" fontId="12" fillId="0" borderId="0" xfId="0" applyFont="1" applyFill="1" applyBorder="1"/>
    <xf numFmtId="0" fontId="1" fillId="0" borderId="3" xfId="0" applyFont="1" applyFill="1" applyBorder="1" applyAlignment="1">
      <alignment horizontal="right"/>
    </xf>
    <xf numFmtId="169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" fontId="1" fillId="0" borderId="0" xfId="0" quotePrefix="1" applyNumberFormat="1" applyFont="1" applyFill="1" applyBorder="1" applyAlignment="1">
      <alignment horizontal="right"/>
    </xf>
    <xf numFmtId="168" fontId="1" fillId="0" borderId="0" xfId="1" applyNumberFormat="1" applyFont="1" applyFill="1" applyBorder="1" applyAlignment="1">
      <alignment horizontal="centerContinuous"/>
    </xf>
    <xf numFmtId="0" fontId="4" fillId="0" borderId="0" xfId="0" applyFont="1" applyFill="1" applyBorder="1"/>
    <xf numFmtId="165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5" fontId="1" fillId="0" borderId="0" xfId="2" applyNumberFormat="1" applyFont="1" applyFill="1" applyBorder="1"/>
    <xf numFmtId="0" fontId="2" fillId="0" borderId="0" xfId="0" applyFont="1" applyFill="1" applyBorder="1" applyAlignment="1"/>
    <xf numFmtId="3" fontId="12" fillId="0" borderId="0" xfId="0" applyNumberFormat="1" applyFont="1" applyFill="1" applyBorder="1"/>
    <xf numFmtId="165" fontId="1" fillId="0" borderId="0" xfId="1" applyNumberFormat="1" applyFont="1" applyFill="1" applyBorder="1"/>
    <xf numFmtId="168" fontId="1" fillId="0" borderId="0" xfId="1" applyNumberFormat="1" applyFont="1" applyFill="1" applyBorder="1"/>
    <xf numFmtId="0" fontId="12" fillId="0" borderId="0" xfId="0" applyFont="1" applyFill="1" applyBorder="1" applyAlignment="1"/>
    <xf numFmtId="0" fontId="1" fillId="0" borderId="0" xfId="0" applyFont="1" applyFill="1" applyBorder="1" applyAlignment="1"/>
    <xf numFmtId="43" fontId="1" fillId="0" borderId="0" xfId="1" applyNumberFormat="1" applyFont="1" applyFill="1" applyBorder="1"/>
    <xf numFmtId="43" fontId="1" fillId="0" borderId="0" xfId="1" applyFont="1" applyFill="1" applyBorder="1"/>
    <xf numFmtId="43" fontId="1" fillId="0" borderId="0" xfId="0" applyNumberFormat="1" applyFont="1" applyFill="1" applyBorder="1"/>
    <xf numFmtId="43" fontId="12" fillId="0" borderId="0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/>
    <xf numFmtId="3" fontId="1" fillId="0" borderId="0" xfId="1" applyNumberFormat="1" applyFont="1" applyFill="1" applyBorder="1" applyAlignment="1"/>
    <xf numFmtId="169" fontId="9" fillId="0" borderId="0" xfId="0" applyNumberFormat="1" applyFont="1" applyFill="1" applyBorder="1"/>
    <xf numFmtId="0" fontId="9" fillId="0" borderId="0" xfId="0" applyFont="1" applyFill="1" applyBorder="1"/>
    <xf numFmtId="169" fontId="12" fillId="0" borderId="0" xfId="0" applyNumberFormat="1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21" fillId="0" borderId="0" xfId="0" applyFont="1" applyFill="1" applyBorder="1"/>
    <xf numFmtId="0" fontId="1" fillId="0" borderId="1" xfId="0" applyNumberFormat="1" applyFont="1" applyFill="1" applyBorder="1"/>
    <xf numFmtId="0" fontId="1" fillId="0" borderId="1" xfId="0" applyFont="1" applyFill="1" applyBorder="1"/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 vertical="top"/>
    </xf>
    <xf numFmtId="0" fontId="1" fillId="0" borderId="1" xfId="0" quotePrefix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/>
    <xf numFmtId="0" fontId="2" fillId="0" borderId="0" xfId="0" applyFont="1" applyFill="1" applyBorder="1" applyAlignment="1">
      <alignment horizontal="centerContinuous"/>
    </xf>
    <xf numFmtId="164" fontId="1" fillId="0" borderId="0" xfId="0" applyNumberFormat="1" applyFont="1" applyFill="1" applyBorder="1" applyAlignment="1">
      <alignment horizontal="centerContinuous"/>
    </xf>
    <xf numFmtId="3" fontId="1" fillId="0" borderId="0" xfId="0" applyNumberFormat="1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166" fontId="1" fillId="0" borderId="0" xfId="0" applyNumberFormat="1" applyFont="1" applyFill="1" applyBorder="1" applyAlignment="1">
      <alignment horizontal="centerContinuous"/>
    </xf>
    <xf numFmtId="1" fontId="1" fillId="0" borderId="0" xfId="0" applyNumberFormat="1" applyFont="1" applyFill="1" applyBorder="1"/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3" fontId="1" fillId="0" borderId="0" xfId="1" applyNumberFormat="1" applyFont="1" applyFill="1" applyBorder="1"/>
    <xf numFmtId="166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/>
    <xf numFmtId="165" fontId="1" fillId="0" borderId="1" xfId="1" applyNumberFormat="1" applyFont="1" applyFill="1" applyBorder="1"/>
    <xf numFmtId="3" fontId="1" fillId="0" borderId="1" xfId="0" applyNumberFormat="1" applyFont="1" applyFill="1" applyBorder="1"/>
    <xf numFmtId="3" fontId="1" fillId="0" borderId="3" xfId="0" applyNumberFormat="1" applyFont="1" applyFill="1" applyBorder="1" applyAlignment="1">
      <alignment horizontal="right"/>
    </xf>
    <xf numFmtId="1" fontId="1" fillId="0" borderId="1" xfId="0" quotePrefix="1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168" fontId="4" fillId="0" borderId="0" xfId="1" applyNumberFormat="1" applyFont="1" applyFill="1" applyBorder="1"/>
    <xf numFmtId="0" fontId="8" fillId="0" borderId="1" xfId="0" applyFont="1" applyFill="1" applyBorder="1"/>
    <xf numFmtId="0" fontId="8" fillId="0" borderId="0" xfId="0" applyFont="1" applyFill="1" applyBorder="1"/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3" fontId="8" fillId="0" borderId="0" xfId="0" applyNumberFormat="1" applyFont="1" applyFill="1" applyBorder="1"/>
    <xf numFmtId="0" fontId="9" fillId="0" borderId="1" xfId="0" applyFont="1" applyFill="1" applyBorder="1"/>
    <xf numFmtId="3" fontId="9" fillId="0" borderId="1" xfId="0" applyNumberFormat="1" applyFont="1" applyFill="1" applyBorder="1"/>
    <xf numFmtId="1" fontId="1" fillId="0" borderId="3" xfId="0" applyNumberFormat="1" applyFont="1" applyFill="1" applyBorder="1" applyAlignment="1">
      <alignment horizontal="right"/>
    </xf>
    <xf numFmtId="1" fontId="1" fillId="0" borderId="3" xfId="0" quotePrefix="1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3" fontId="9" fillId="0" borderId="0" xfId="0" applyNumberFormat="1" applyFont="1" applyFill="1" applyBorder="1"/>
    <xf numFmtId="0" fontId="2" fillId="0" borderId="0" xfId="0" applyFont="1" applyFill="1" applyBorder="1"/>
    <xf numFmtId="0" fontId="23" fillId="0" borderId="0" xfId="0" applyFont="1" applyFill="1" applyBorder="1"/>
    <xf numFmtId="165" fontId="23" fillId="0" borderId="0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23" fillId="0" borderId="0" xfId="0" applyNumberFormat="1" applyFont="1" applyFill="1" applyBorder="1"/>
    <xf numFmtId="167" fontId="23" fillId="0" borderId="0" xfId="0" applyNumberFormat="1" applyFont="1" applyFill="1" applyBorder="1"/>
    <xf numFmtId="0" fontId="23" fillId="0" borderId="0" xfId="0" applyFont="1" applyFill="1" applyBorder="1" applyAlignment="1"/>
    <xf numFmtId="43" fontId="23" fillId="0" borderId="0" xfId="0" applyNumberFormat="1" applyFont="1" applyFill="1" applyBorder="1"/>
    <xf numFmtId="2" fontId="23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169" fontId="23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/>
    </xf>
    <xf numFmtId="168" fontId="2" fillId="0" borderId="0" xfId="1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24" fillId="0" borderId="1" xfId="0" applyFont="1" applyFill="1" applyBorder="1"/>
    <xf numFmtId="0" fontId="24" fillId="0" borderId="0" xfId="0" applyFont="1" applyFill="1" applyBorder="1"/>
    <xf numFmtId="0" fontId="24" fillId="0" borderId="2" xfId="0" applyFont="1" applyFill="1" applyBorder="1"/>
    <xf numFmtId="0" fontId="24" fillId="0" borderId="0" xfId="0" applyFont="1" applyFill="1" applyBorder="1" applyAlignment="1"/>
    <xf numFmtId="3" fontId="24" fillId="0" borderId="0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left" vertical="justify"/>
    </xf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1" applyNumberFormat="1" applyFont="1"/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165" fontId="1" fillId="0" borderId="0" xfId="0" applyNumberFormat="1" applyFont="1"/>
    <xf numFmtId="166" fontId="1" fillId="0" borderId="1" xfId="0" applyNumberFormat="1" applyFont="1" applyBorder="1"/>
    <xf numFmtId="0" fontId="1" fillId="0" borderId="0" xfId="0" applyFont="1" applyAlignment="1">
      <alignment horizontal="left" vertical="top"/>
    </xf>
    <xf numFmtId="168" fontId="1" fillId="0" borderId="1" xfId="1" applyNumberFormat="1" applyFont="1" applyBorder="1" applyAlignment="1">
      <alignment horizontal="left"/>
    </xf>
    <xf numFmtId="168" fontId="1" fillId="0" borderId="1" xfId="1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2" fontId="1" fillId="0" borderId="1" xfId="0" applyNumberFormat="1" applyFont="1" applyBorder="1"/>
    <xf numFmtId="4" fontId="13" fillId="0" borderId="0" xfId="0" applyNumberFormat="1" applyFont="1" applyBorder="1"/>
    <xf numFmtId="0" fontId="4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7" fillId="0" borderId="1" xfId="0" applyFont="1" applyBorder="1"/>
    <xf numFmtId="3" fontId="1" fillId="0" borderId="1" xfId="0" applyNumberFormat="1" applyFont="1" applyBorder="1"/>
    <xf numFmtId="3" fontId="1" fillId="0" borderId="3" xfId="0" applyNumberFormat="1" applyFont="1" applyBorder="1" applyAlignment="1">
      <alignment horizontal="right"/>
    </xf>
    <xf numFmtId="1" fontId="1" fillId="0" borderId="1" xfId="0" quotePrefix="1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Continuous"/>
    </xf>
    <xf numFmtId="168" fontId="1" fillId="0" borderId="0" xfId="1" applyNumberFormat="1" applyFont="1" applyAlignment="1">
      <alignment horizontal="centerContinuous"/>
    </xf>
    <xf numFmtId="3" fontId="1" fillId="0" borderId="0" xfId="1" applyNumberFormat="1" applyFont="1" applyAlignment="1">
      <alignment horizontal="centerContinuous"/>
    </xf>
    <xf numFmtId="3" fontId="1" fillId="0" borderId="0" xfId="0" applyNumberFormat="1" applyFont="1" applyBorder="1"/>
    <xf numFmtId="3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 vertical="top" wrapText="1"/>
    </xf>
    <xf numFmtId="0" fontId="2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8" fontId="2" fillId="0" borderId="0" xfId="1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4076700</xdr:colOff>
      <xdr:row>0</xdr:row>
      <xdr:rowOff>619125</xdr:rowOff>
    </xdr:to>
    <xdr:pic>
      <xdr:nvPicPr>
        <xdr:cNvPr id="9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4076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31"/>
  <sheetViews>
    <sheetView tabSelected="1" topLeftCell="A7" workbookViewId="0">
      <selection activeCell="A30" sqref="A30"/>
    </sheetView>
  </sheetViews>
  <sheetFormatPr defaultRowHeight="15" x14ac:dyDescent="0.25"/>
  <cols>
    <col min="1" max="1" width="111.5703125" customWidth="1"/>
  </cols>
  <sheetData>
    <row r="1" spans="1:1" ht="50.1" customHeight="1" x14ac:dyDescent="0.25"/>
    <row r="2" spans="1:1" ht="15.75" x14ac:dyDescent="0.25">
      <c r="A2" s="8" t="s">
        <v>204</v>
      </c>
    </row>
    <row r="3" spans="1:1" ht="15.75" x14ac:dyDescent="0.25">
      <c r="A3" s="8"/>
    </row>
    <row r="4" spans="1:1" x14ac:dyDescent="0.25">
      <c r="A4" t="s">
        <v>235</v>
      </c>
    </row>
    <row r="6" spans="1:1" x14ac:dyDescent="0.25">
      <c r="A6" t="s">
        <v>0</v>
      </c>
    </row>
    <row r="8" spans="1:1" x14ac:dyDescent="0.25">
      <c r="A8" s="7" t="s">
        <v>47</v>
      </c>
    </row>
    <row r="9" spans="1:1" x14ac:dyDescent="0.25">
      <c r="A9" s="7"/>
    </row>
    <row r="10" spans="1:1" x14ac:dyDescent="0.25">
      <c r="A10" s="7" t="s">
        <v>37</v>
      </c>
    </row>
    <row r="11" spans="1:1" x14ac:dyDescent="0.25">
      <c r="A11" s="7"/>
    </row>
    <row r="12" spans="1:1" x14ac:dyDescent="0.25">
      <c r="A12" s="7" t="s">
        <v>39</v>
      </c>
    </row>
    <row r="13" spans="1:1" x14ac:dyDescent="0.25">
      <c r="A13" s="7"/>
    </row>
    <row r="14" spans="1:1" x14ac:dyDescent="0.25">
      <c r="A14" s="7" t="s">
        <v>40</v>
      </c>
    </row>
    <row r="15" spans="1:1" x14ac:dyDescent="0.25">
      <c r="A15" s="7"/>
    </row>
    <row r="16" spans="1:1" x14ac:dyDescent="0.25">
      <c r="A16" s="7" t="s">
        <v>41</v>
      </c>
    </row>
    <row r="17" spans="1:1" x14ac:dyDescent="0.25">
      <c r="A17" s="7"/>
    </row>
    <row r="18" spans="1:1" x14ac:dyDescent="0.25">
      <c r="A18" s="7" t="s">
        <v>42</v>
      </c>
    </row>
    <row r="19" spans="1:1" x14ac:dyDescent="0.25">
      <c r="A19" s="7"/>
    </row>
    <row r="20" spans="1:1" x14ac:dyDescent="0.25">
      <c r="A20" s="7" t="s">
        <v>43</v>
      </c>
    </row>
    <row r="21" spans="1:1" x14ac:dyDescent="0.25">
      <c r="A21" s="7"/>
    </row>
    <row r="22" spans="1:1" x14ac:dyDescent="0.25">
      <c r="A22" s="7" t="s">
        <v>44</v>
      </c>
    </row>
    <row r="23" spans="1:1" x14ac:dyDescent="0.25">
      <c r="A23" s="7"/>
    </row>
    <row r="24" spans="1:1" x14ac:dyDescent="0.25">
      <c r="A24" s="7" t="s">
        <v>45</v>
      </c>
    </row>
    <row r="26" spans="1:1" x14ac:dyDescent="0.25">
      <c r="A26" s="7" t="s">
        <v>240</v>
      </c>
    </row>
    <row r="27" spans="1:1" x14ac:dyDescent="0.25">
      <c r="A27" s="7"/>
    </row>
    <row r="29" spans="1:1" x14ac:dyDescent="0.25">
      <c r="A29" s="7"/>
    </row>
    <row r="30" spans="1:1" x14ac:dyDescent="0.25">
      <c r="A30" s="7"/>
    </row>
    <row r="31" spans="1:1" x14ac:dyDescent="0.25">
      <c r="A31" t="s">
        <v>46</v>
      </c>
    </row>
  </sheetData>
  <hyperlinks>
    <hyperlink ref="A10" location="CottonTable2!A1" display="Table 2—World cotton supply and use estimates"/>
    <hyperlink ref="A12" location="CottonTable3!A1" display="Table 3—U.S. fiber supply"/>
    <hyperlink ref="A14" location="CottonTable4!A1" display="Table 4—U.S. fiber demand"/>
    <hyperlink ref="A16" location="CottonTable5!A1" display="Table 5—U.S. and world fiber prices"/>
    <hyperlink ref="A18" location="CottonTable6!A1" display="Table 6—U.S. textile imports, by fiber"/>
    <hyperlink ref="A20" location="CottonTable7!A1" display="Table 7—U.S. textile exports, by fiber"/>
    <hyperlink ref="A22" location="CottonTable8!A1" display="Table 8—U.S. cotton textile imports, by origin"/>
    <hyperlink ref="A24" location="CottonTable9!A1" display="Table 9—U.S. cotton textile exports, by destination "/>
    <hyperlink ref="A8" location="CottonTable1!A1" display="Table 1—U.S. cotton supply and use estimates"/>
    <hyperlink ref="A26" location="CottonTable10!A1" display="Table 10—Acreage, yield, and production estimates, 2019 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zoomScaleNormal="100" workbookViewId="0"/>
  </sheetViews>
  <sheetFormatPr defaultRowHeight="15" x14ac:dyDescent="0.25"/>
  <cols>
    <col min="1" max="1" width="20.7109375" customWidth="1"/>
    <col min="2" max="5" width="13.7109375" customWidth="1"/>
    <col min="6" max="6" width="11.140625" bestFit="1" customWidth="1"/>
  </cols>
  <sheetData>
    <row r="1" spans="1:6" x14ac:dyDescent="0.25">
      <c r="A1" s="74" t="s">
        <v>214</v>
      </c>
      <c r="B1" s="74"/>
      <c r="C1" s="74"/>
      <c r="D1" s="75"/>
      <c r="E1" s="75"/>
      <c r="F1" s="34"/>
    </row>
    <row r="2" spans="1:6" x14ac:dyDescent="0.25">
      <c r="A2" s="35"/>
      <c r="B2" s="76" t="s">
        <v>216</v>
      </c>
      <c r="C2" s="76" t="s">
        <v>220</v>
      </c>
      <c r="D2" s="76" t="s">
        <v>221</v>
      </c>
      <c r="E2" s="77" t="s">
        <v>221</v>
      </c>
      <c r="F2" s="34"/>
    </row>
    <row r="3" spans="1:6" x14ac:dyDescent="0.25">
      <c r="A3" s="78" t="s">
        <v>111</v>
      </c>
      <c r="B3" s="57">
        <v>2019</v>
      </c>
      <c r="C3" s="57">
        <v>2019</v>
      </c>
      <c r="D3" s="57">
        <v>2019</v>
      </c>
      <c r="E3" s="57">
        <v>2018</v>
      </c>
      <c r="F3" s="34"/>
    </row>
    <row r="4" spans="1:6" ht="8.25" customHeight="1" x14ac:dyDescent="0.25">
      <c r="A4" s="79"/>
      <c r="B4" s="12"/>
      <c r="C4" s="12"/>
      <c r="D4" s="12"/>
      <c r="E4" s="12"/>
      <c r="F4" s="34"/>
    </row>
    <row r="5" spans="1:6" x14ac:dyDescent="0.25">
      <c r="A5" s="35"/>
      <c r="B5" s="156" t="s">
        <v>158</v>
      </c>
      <c r="C5" s="156"/>
      <c r="D5" s="156"/>
      <c r="E5" s="156"/>
      <c r="F5" s="34"/>
    </row>
    <row r="6" spans="1:6" ht="8.25" customHeight="1" x14ac:dyDescent="0.25">
      <c r="A6" s="35"/>
      <c r="B6" s="49"/>
      <c r="C6" s="52"/>
      <c r="D6" s="51"/>
      <c r="E6" s="51"/>
      <c r="F6" s="34"/>
    </row>
    <row r="7" spans="1:6" x14ac:dyDescent="0.25">
      <c r="A7" s="35" t="s">
        <v>113</v>
      </c>
      <c r="B7" s="90">
        <v>125253.2</v>
      </c>
      <c r="C7" s="90">
        <v>127669.5</v>
      </c>
      <c r="D7" s="90">
        <v>121977.7</v>
      </c>
      <c r="E7" s="80">
        <v>114192.5</v>
      </c>
      <c r="F7" s="35"/>
    </row>
    <row r="8" spans="1:6" x14ac:dyDescent="0.25">
      <c r="A8" s="35" t="s">
        <v>159</v>
      </c>
      <c r="B8" s="90">
        <v>186.3</v>
      </c>
      <c r="C8" s="90">
        <v>239.5</v>
      </c>
      <c r="D8" s="90">
        <v>116.8</v>
      </c>
      <c r="E8" s="80">
        <v>115.4</v>
      </c>
      <c r="F8" s="35"/>
    </row>
    <row r="9" spans="1:6" x14ac:dyDescent="0.25">
      <c r="A9" s="35" t="s">
        <v>114</v>
      </c>
      <c r="B9" s="90">
        <v>9128.5</v>
      </c>
      <c r="C9" s="90">
        <v>9008</v>
      </c>
      <c r="D9" s="90">
        <v>8114.3</v>
      </c>
      <c r="E9" s="80">
        <v>7615.3</v>
      </c>
      <c r="F9" s="35"/>
    </row>
    <row r="10" spans="1:6" x14ac:dyDescent="0.25">
      <c r="A10" s="35" t="s">
        <v>160</v>
      </c>
      <c r="B10" s="90">
        <v>273.7</v>
      </c>
      <c r="C10" s="90">
        <v>236.6</v>
      </c>
      <c r="D10" s="90">
        <v>309.5</v>
      </c>
      <c r="E10" s="80">
        <v>197.1</v>
      </c>
      <c r="F10" s="35"/>
    </row>
    <row r="11" spans="1:6" x14ac:dyDescent="0.25">
      <c r="A11" s="35" t="s">
        <v>115</v>
      </c>
      <c r="B11" s="90">
        <v>17571.7</v>
      </c>
      <c r="C11" s="90">
        <v>20638.2</v>
      </c>
      <c r="D11" s="90">
        <v>17438.5</v>
      </c>
      <c r="E11" s="80">
        <v>20042.3</v>
      </c>
      <c r="F11" s="35"/>
    </row>
    <row r="12" spans="1:6" x14ac:dyDescent="0.25">
      <c r="A12" s="35" t="s">
        <v>116</v>
      </c>
      <c r="B12" s="90">
        <v>7459.3</v>
      </c>
      <c r="C12" s="90">
        <v>7165.4</v>
      </c>
      <c r="D12" s="90">
        <v>5667.5</v>
      </c>
      <c r="E12" s="80">
        <v>7520.5</v>
      </c>
      <c r="F12" s="35"/>
    </row>
    <row r="13" spans="1:6" x14ac:dyDescent="0.25">
      <c r="A13" s="35" t="s">
        <v>117</v>
      </c>
      <c r="B13" s="90">
        <v>2310</v>
      </c>
      <c r="C13" s="90">
        <v>2275.1999999999998</v>
      </c>
      <c r="D13" s="90">
        <v>2512.8000000000002</v>
      </c>
      <c r="E13" s="80">
        <v>2508.1</v>
      </c>
      <c r="F13" s="35"/>
    </row>
    <row r="14" spans="1:6" x14ac:dyDescent="0.25">
      <c r="A14" s="35" t="s">
        <v>118</v>
      </c>
      <c r="B14" s="90">
        <v>754.3</v>
      </c>
      <c r="C14" s="90">
        <v>754.3</v>
      </c>
      <c r="D14" s="90">
        <v>424.1</v>
      </c>
      <c r="E14" s="80">
        <v>428.8</v>
      </c>
      <c r="F14" s="35"/>
    </row>
    <row r="15" spans="1:6" x14ac:dyDescent="0.25">
      <c r="A15" s="35" t="s">
        <v>119</v>
      </c>
      <c r="B15" s="90">
        <v>60729.2</v>
      </c>
      <c r="C15" s="90">
        <v>62587.199999999997</v>
      </c>
      <c r="D15" s="90">
        <v>64589.599999999999</v>
      </c>
      <c r="E15" s="80">
        <v>50595.9</v>
      </c>
      <c r="F15" s="35"/>
    </row>
    <row r="16" spans="1:6" x14ac:dyDescent="0.25">
      <c r="A16" s="35" t="s">
        <v>120</v>
      </c>
      <c r="B16" s="90">
        <v>21732</v>
      </c>
      <c r="C16" s="90">
        <v>19900.599999999999</v>
      </c>
      <c r="D16" s="90">
        <v>18822.099999999999</v>
      </c>
      <c r="E16" s="80">
        <v>21312</v>
      </c>
      <c r="F16" s="35"/>
    </row>
    <row r="17" spans="1:6" x14ac:dyDescent="0.25">
      <c r="A17" s="35" t="s">
        <v>121</v>
      </c>
      <c r="B17" s="90">
        <v>4208.3</v>
      </c>
      <c r="C17" s="90">
        <v>4147.3999999999996</v>
      </c>
      <c r="D17" s="90">
        <v>3250</v>
      </c>
      <c r="E17" s="80">
        <v>3245.1</v>
      </c>
      <c r="F17" s="35"/>
    </row>
    <row r="18" spans="1:6" x14ac:dyDescent="0.25">
      <c r="A18" s="35" t="s">
        <v>161</v>
      </c>
      <c r="B18" s="90">
        <v>286.2</v>
      </c>
      <c r="C18" s="90">
        <v>235.8</v>
      </c>
      <c r="D18" s="90">
        <v>271.3</v>
      </c>
      <c r="E18" s="80">
        <v>287</v>
      </c>
      <c r="F18" s="35"/>
    </row>
    <row r="19" spans="1:6" x14ac:dyDescent="0.25">
      <c r="A19" s="35" t="s">
        <v>122</v>
      </c>
      <c r="B19" s="90">
        <v>3403.3</v>
      </c>
      <c r="C19" s="90">
        <v>4089</v>
      </c>
      <c r="D19" s="90">
        <v>3985.5</v>
      </c>
      <c r="E19" s="80">
        <v>4552.7</v>
      </c>
      <c r="F19" s="35"/>
    </row>
    <row r="20" spans="1:6" x14ac:dyDescent="0.25">
      <c r="A20" s="35" t="s">
        <v>162</v>
      </c>
      <c r="B20" s="90">
        <v>262.2</v>
      </c>
      <c r="C20" s="90">
        <v>134.5</v>
      </c>
      <c r="D20" s="90">
        <v>193.4</v>
      </c>
      <c r="E20" s="80">
        <v>478.9</v>
      </c>
      <c r="F20" s="35"/>
    </row>
    <row r="21" spans="1:6" x14ac:dyDescent="0.25">
      <c r="A21" s="35" t="s">
        <v>163</v>
      </c>
      <c r="B21" s="90">
        <v>308.8</v>
      </c>
      <c r="C21" s="90">
        <v>202.3</v>
      </c>
      <c r="D21" s="90">
        <v>198.2</v>
      </c>
      <c r="E21" s="80">
        <v>242.4</v>
      </c>
      <c r="F21" s="35"/>
    </row>
    <row r="22" spans="1:6" x14ac:dyDescent="0.25">
      <c r="A22" s="35" t="s">
        <v>123</v>
      </c>
      <c r="B22" s="90">
        <v>1687.2</v>
      </c>
      <c r="C22" s="90">
        <v>2606</v>
      </c>
      <c r="D22" s="90">
        <v>2362.5</v>
      </c>
      <c r="E22" s="80">
        <v>2360.6999999999998</v>
      </c>
      <c r="F22" s="35"/>
    </row>
    <row r="23" spans="1:6" x14ac:dyDescent="0.25">
      <c r="A23" s="35" t="s">
        <v>124</v>
      </c>
      <c r="B23" s="90">
        <v>865.5</v>
      </c>
      <c r="C23" s="90">
        <v>697.8</v>
      </c>
      <c r="D23" s="90">
        <v>928.5</v>
      </c>
      <c r="E23" s="80">
        <v>1214.2</v>
      </c>
      <c r="F23" s="35"/>
    </row>
    <row r="24" spans="1:6" x14ac:dyDescent="0.25">
      <c r="A24" s="35" t="s">
        <v>125</v>
      </c>
      <c r="B24" s="90">
        <v>3384.6</v>
      </c>
      <c r="C24" s="90">
        <v>2370.5</v>
      </c>
      <c r="D24" s="90">
        <v>2576.8000000000002</v>
      </c>
      <c r="E24" s="80">
        <v>2593.6</v>
      </c>
      <c r="F24" s="35"/>
    </row>
    <row r="25" spans="1:6" x14ac:dyDescent="0.25">
      <c r="A25" s="35" t="s">
        <v>164</v>
      </c>
      <c r="B25" s="90">
        <v>505.8</v>
      </c>
      <c r="C25" s="90">
        <v>100.8</v>
      </c>
      <c r="D25" s="90">
        <v>188.6</v>
      </c>
      <c r="E25" s="80">
        <v>260.10000000000002</v>
      </c>
      <c r="F25" s="35"/>
    </row>
    <row r="26" spans="1:6" x14ac:dyDescent="0.25">
      <c r="A26" s="35" t="s">
        <v>165</v>
      </c>
      <c r="B26" s="90">
        <v>97.5</v>
      </c>
      <c r="C26" s="90">
        <v>107.6</v>
      </c>
      <c r="D26" s="90">
        <v>96.1</v>
      </c>
      <c r="E26" s="80">
        <v>86.1</v>
      </c>
      <c r="F26" s="35"/>
    </row>
    <row r="27" spans="1:6" x14ac:dyDescent="0.25">
      <c r="A27" s="35" t="s">
        <v>126</v>
      </c>
      <c r="B27" s="90">
        <v>367.7</v>
      </c>
      <c r="C27" s="90">
        <v>148.6</v>
      </c>
      <c r="D27" s="90">
        <v>222.7</v>
      </c>
      <c r="E27" s="80">
        <v>340.5</v>
      </c>
      <c r="F27" s="35"/>
    </row>
    <row r="28" spans="1:6" x14ac:dyDescent="0.25">
      <c r="A28" s="35" t="s">
        <v>127</v>
      </c>
      <c r="B28" s="90">
        <v>327.9</v>
      </c>
      <c r="C28" s="90">
        <v>186.3</v>
      </c>
      <c r="D28" s="90">
        <v>298.7</v>
      </c>
      <c r="E28" s="80">
        <v>275.8</v>
      </c>
      <c r="F28" s="35"/>
    </row>
    <row r="29" spans="1:6" x14ac:dyDescent="0.25">
      <c r="A29" s="35" t="s">
        <v>166</v>
      </c>
      <c r="B29" s="90">
        <v>447.5</v>
      </c>
      <c r="C29" s="90">
        <v>368.6</v>
      </c>
      <c r="D29" s="90">
        <v>406.4</v>
      </c>
      <c r="E29" s="80">
        <v>372.6</v>
      </c>
      <c r="F29" s="35"/>
    </row>
    <row r="30" spans="1:6" x14ac:dyDescent="0.25">
      <c r="A30" s="35" t="s">
        <v>167</v>
      </c>
      <c r="B30" s="90">
        <v>102.2</v>
      </c>
      <c r="C30" s="90">
        <v>44</v>
      </c>
      <c r="D30" s="90">
        <v>50.6</v>
      </c>
      <c r="E30" s="80">
        <v>63.5</v>
      </c>
      <c r="F30" s="35"/>
    </row>
    <row r="31" spans="1:6" x14ac:dyDescent="0.25">
      <c r="A31" s="35" t="s">
        <v>168</v>
      </c>
      <c r="B31" s="90">
        <v>964.4</v>
      </c>
      <c r="C31" s="90">
        <v>791.4</v>
      </c>
      <c r="D31" s="90">
        <v>801.3</v>
      </c>
      <c r="E31" s="80">
        <v>633.6</v>
      </c>
      <c r="F31" s="35"/>
    </row>
    <row r="32" spans="1:6" x14ac:dyDescent="0.25">
      <c r="A32" s="35" t="s">
        <v>130</v>
      </c>
      <c r="B32" s="90">
        <v>7143.9</v>
      </c>
      <c r="C32" s="90">
        <v>5820.7</v>
      </c>
      <c r="D32" s="90">
        <v>4774</v>
      </c>
      <c r="E32" s="80">
        <v>8967.5</v>
      </c>
      <c r="F32" s="35"/>
    </row>
    <row r="33" spans="1:6" x14ac:dyDescent="0.25">
      <c r="A33" s="35" t="s">
        <v>132</v>
      </c>
      <c r="B33" s="90">
        <v>78.599999999999994</v>
      </c>
      <c r="C33" s="90">
        <v>81.900000000000006</v>
      </c>
      <c r="D33" s="90">
        <v>2.2999999999999998</v>
      </c>
      <c r="E33" s="80">
        <v>18.399999999999999</v>
      </c>
      <c r="F33" s="35"/>
    </row>
    <row r="34" spans="1:6" x14ac:dyDescent="0.25">
      <c r="A34" s="35" t="s">
        <v>134</v>
      </c>
      <c r="B34" s="90">
        <v>1240.5</v>
      </c>
      <c r="C34" s="90">
        <v>976.3</v>
      </c>
      <c r="D34" s="90">
        <v>855.5</v>
      </c>
      <c r="E34" s="80">
        <v>2940</v>
      </c>
      <c r="F34" s="35"/>
    </row>
    <row r="35" spans="1:6" x14ac:dyDescent="0.25">
      <c r="A35" s="35" t="s">
        <v>135</v>
      </c>
      <c r="B35" s="90">
        <v>525.1</v>
      </c>
      <c r="C35" s="90">
        <v>501.4</v>
      </c>
      <c r="D35" s="90">
        <v>362.2</v>
      </c>
      <c r="E35" s="80">
        <v>397.7</v>
      </c>
      <c r="F35" s="35"/>
    </row>
    <row r="36" spans="1:6" x14ac:dyDescent="0.25">
      <c r="A36" s="35" t="s">
        <v>136</v>
      </c>
      <c r="B36" s="90">
        <v>192.6</v>
      </c>
      <c r="C36" s="90">
        <v>265.3</v>
      </c>
      <c r="D36" s="90">
        <v>208.8</v>
      </c>
      <c r="E36" s="80">
        <v>313.60000000000002</v>
      </c>
      <c r="F36" s="35"/>
    </row>
    <row r="37" spans="1:6" x14ac:dyDescent="0.25">
      <c r="A37" s="35" t="s">
        <v>138</v>
      </c>
      <c r="B37" s="90">
        <v>150.30000000000001</v>
      </c>
      <c r="C37" s="90">
        <v>158.4</v>
      </c>
      <c r="D37" s="90">
        <v>160.9</v>
      </c>
      <c r="E37" s="80">
        <v>108.3</v>
      </c>
      <c r="F37" s="35"/>
    </row>
    <row r="38" spans="1:6" x14ac:dyDescent="0.25">
      <c r="A38" s="35" t="s">
        <v>139</v>
      </c>
      <c r="B38" s="90">
        <v>1144.2</v>
      </c>
      <c r="C38" s="90">
        <v>1180</v>
      </c>
      <c r="D38" s="90">
        <v>847.1</v>
      </c>
      <c r="E38" s="80">
        <v>1266.3</v>
      </c>
      <c r="F38" s="35"/>
    </row>
    <row r="39" spans="1:6" x14ac:dyDescent="0.25">
      <c r="A39" s="35" t="s">
        <v>169</v>
      </c>
      <c r="B39" s="90">
        <v>197.9</v>
      </c>
      <c r="C39" s="90">
        <v>69.3</v>
      </c>
      <c r="D39" s="90">
        <v>78.5</v>
      </c>
      <c r="E39" s="80">
        <v>90.3</v>
      </c>
      <c r="F39" s="35"/>
    </row>
    <row r="40" spans="1:6" x14ac:dyDescent="0.25">
      <c r="A40" s="35" t="s">
        <v>144</v>
      </c>
      <c r="B40" s="90">
        <v>642.5</v>
      </c>
      <c r="C40" s="90">
        <v>876.1</v>
      </c>
      <c r="D40" s="90">
        <v>601</v>
      </c>
      <c r="E40" s="80">
        <v>636</v>
      </c>
      <c r="F40" s="35"/>
    </row>
    <row r="41" spans="1:6" x14ac:dyDescent="0.25">
      <c r="A41" s="35" t="s">
        <v>146</v>
      </c>
      <c r="B41" s="90">
        <v>180.9</v>
      </c>
      <c r="C41" s="90">
        <v>130.4</v>
      </c>
      <c r="D41" s="90">
        <v>113.1</v>
      </c>
      <c r="E41" s="80">
        <v>189.7</v>
      </c>
      <c r="F41" s="35"/>
    </row>
    <row r="42" spans="1:6" x14ac:dyDescent="0.25">
      <c r="A42" s="35" t="s">
        <v>170</v>
      </c>
      <c r="B42" s="90">
        <v>480.7</v>
      </c>
      <c r="C42" s="90">
        <v>706.3</v>
      </c>
      <c r="D42" s="90">
        <v>557.9</v>
      </c>
      <c r="E42" s="80">
        <v>297.3</v>
      </c>
      <c r="F42" s="35"/>
    </row>
    <row r="43" spans="1:6" x14ac:dyDescent="0.25">
      <c r="A43" s="35" t="s">
        <v>171</v>
      </c>
      <c r="B43" s="90">
        <v>1697.9</v>
      </c>
      <c r="C43" s="90">
        <v>439.4</v>
      </c>
      <c r="D43" s="90">
        <v>466.1</v>
      </c>
      <c r="E43" s="80">
        <v>1923.7</v>
      </c>
      <c r="F43" s="35"/>
    </row>
    <row r="44" spans="1:6" x14ac:dyDescent="0.25">
      <c r="A44" s="35" t="s">
        <v>149</v>
      </c>
      <c r="B44" s="90">
        <v>615.20000000000005</v>
      </c>
      <c r="C44" s="90">
        <v>480.4</v>
      </c>
      <c r="D44" s="90">
        <v>419.9</v>
      </c>
      <c r="E44" s="80">
        <v>539.9</v>
      </c>
      <c r="F44" s="35"/>
    </row>
    <row r="45" spans="1:6" x14ac:dyDescent="0.25">
      <c r="A45" s="35" t="s">
        <v>172</v>
      </c>
      <c r="B45" s="90">
        <v>505.7</v>
      </c>
      <c r="C45" s="90">
        <v>346.3</v>
      </c>
      <c r="D45" s="90">
        <v>356.1</v>
      </c>
      <c r="E45" s="80">
        <v>418</v>
      </c>
      <c r="F45" s="35"/>
    </row>
    <row r="46" spans="1:6" x14ac:dyDescent="0.25">
      <c r="A46" s="35" t="s">
        <v>150</v>
      </c>
      <c r="B46" s="90">
        <v>4040.9</v>
      </c>
      <c r="C46" s="90">
        <v>2962.5</v>
      </c>
      <c r="D46" s="90">
        <v>1525.8</v>
      </c>
      <c r="E46" s="80">
        <v>3841.9</v>
      </c>
      <c r="F46" s="35"/>
    </row>
    <row r="47" spans="1:6" x14ac:dyDescent="0.25">
      <c r="A47" s="35" t="s">
        <v>173</v>
      </c>
      <c r="B47" s="90">
        <v>3807.5</v>
      </c>
      <c r="C47" s="90">
        <v>2708.4</v>
      </c>
      <c r="D47" s="90">
        <v>1173.8</v>
      </c>
      <c r="E47" s="80">
        <v>3416.1</v>
      </c>
      <c r="F47" s="35"/>
    </row>
    <row r="48" spans="1:6" x14ac:dyDescent="0.25">
      <c r="A48" s="74" t="s">
        <v>174</v>
      </c>
      <c r="B48" s="91">
        <v>143841.4</v>
      </c>
      <c r="C48" s="91">
        <v>143392.9</v>
      </c>
      <c r="D48" s="91">
        <v>135260</v>
      </c>
      <c r="E48" s="63">
        <v>134688.29999999999</v>
      </c>
      <c r="F48" s="34"/>
    </row>
    <row r="49" spans="1:6" ht="16.5" hidden="1" customHeight="1" x14ac:dyDescent="0.25">
      <c r="A49" s="35"/>
      <c r="B49" s="80"/>
      <c r="C49" s="80"/>
      <c r="D49" s="80"/>
      <c r="E49" s="5">
        <v>150117.4</v>
      </c>
      <c r="F49" s="34"/>
    </row>
    <row r="50" spans="1:6" ht="14.25" customHeight="1" x14ac:dyDescent="0.25">
      <c r="A50" s="4" t="s">
        <v>218</v>
      </c>
      <c r="B50" s="4"/>
      <c r="C50" s="4"/>
      <c r="D50" s="5"/>
      <c r="E50" s="102"/>
      <c r="F50" s="92"/>
    </row>
    <row r="51" spans="1:6" ht="16.5" customHeight="1" x14ac:dyDescent="0.25">
      <c r="A51" s="4" t="s">
        <v>175</v>
      </c>
      <c r="B51" s="4"/>
      <c r="C51" s="4"/>
      <c r="D51" s="5"/>
      <c r="E51" s="102"/>
      <c r="F51" s="92"/>
    </row>
    <row r="52" spans="1:6" ht="3.75" customHeight="1" x14ac:dyDescent="0.25">
      <c r="A52" s="4"/>
      <c r="B52" s="4"/>
      <c r="C52" s="4"/>
      <c r="D52" s="5"/>
      <c r="E52" s="102"/>
      <c r="F52" s="92"/>
    </row>
    <row r="53" spans="1:6" ht="13.5" customHeight="1" x14ac:dyDescent="0.25">
      <c r="A53" s="158" t="s">
        <v>108</v>
      </c>
      <c r="B53" s="158"/>
      <c r="C53" s="158"/>
      <c r="D53" s="158"/>
      <c r="E53" s="158"/>
      <c r="F53" s="92"/>
    </row>
    <row r="54" spans="1:6" ht="17.25" customHeight="1" x14ac:dyDescent="0.25">
      <c r="A54" s="108" t="s">
        <v>109</v>
      </c>
      <c r="B54" s="108"/>
      <c r="C54" s="108"/>
      <c r="D54" s="108"/>
      <c r="E54" s="108"/>
      <c r="F54" s="92"/>
    </row>
    <row r="55" spans="1:6" x14ac:dyDescent="0.25">
      <c r="A55" s="4" t="s">
        <v>237</v>
      </c>
      <c r="B55" s="4"/>
      <c r="C55" s="4"/>
      <c r="D55" s="5"/>
      <c r="E55" s="102"/>
      <c r="F55" s="92"/>
    </row>
    <row r="56" spans="1:6" x14ac:dyDescent="0.25">
      <c r="A56" s="9"/>
      <c r="B56" s="9"/>
      <c r="C56" s="9"/>
      <c r="D56" s="5"/>
      <c r="E56" s="22"/>
      <c r="F56" s="36"/>
    </row>
  </sheetData>
  <mergeCells count="2">
    <mergeCell ref="B5:E5"/>
    <mergeCell ref="A53:E53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workbookViewId="0">
      <selection activeCell="J4" sqref="J4"/>
    </sheetView>
  </sheetViews>
  <sheetFormatPr defaultRowHeight="15" x14ac:dyDescent="0.25"/>
  <cols>
    <col min="1" max="1" width="15.140625" customWidth="1"/>
    <col min="2" max="2" width="10.28515625" customWidth="1"/>
    <col min="3" max="3" width="9.42578125" customWidth="1"/>
    <col min="4" max="4" width="11.140625" customWidth="1"/>
    <col min="5" max="5" width="10.7109375" customWidth="1"/>
    <col min="6" max="6" width="6.7109375" customWidth="1"/>
    <col min="7" max="7" width="3.7109375" customWidth="1"/>
  </cols>
  <sheetData>
    <row r="1" spans="1:9" ht="16.5" customHeight="1" x14ac:dyDescent="0.25">
      <c r="A1" s="41" t="s">
        <v>223</v>
      </c>
      <c r="B1" s="41"/>
      <c r="C1" s="41"/>
      <c r="D1" s="41"/>
      <c r="E1" s="41"/>
      <c r="F1" s="41"/>
      <c r="G1" s="41"/>
      <c r="H1" s="41"/>
      <c r="I1" s="82"/>
    </row>
    <row r="2" spans="1:9" x14ac:dyDescent="0.25">
      <c r="A2" s="103" t="s">
        <v>176</v>
      </c>
      <c r="B2" s="104" t="s">
        <v>224</v>
      </c>
      <c r="C2" s="104"/>
      <c r="D2" s="104" t="s">
        <v>225</v>
      </c>
      <c r="E2" s="104"/>
      <c r="F2" s="105" t="s">
        <v>226</v>
      </c>
      <c r="G2" s="105"/>
      <c r="H2" s="104" t="s">
        <v>10</v>
      </c>
      <c r="I2" s="82"/>
    </row>
    <row r="3" spans="1:9" x14ac:dyDescent="0.25">
      <c r="A3" s="4"/>
      <c r="B3" s="81"/>
      <c r="C3" s="81"/>
      <c r="D3" s="81"/>
      <c r="E3" s="81"/>
      <c r="F3" s="107" t="s">
        <v>227</v>
      </c>
      <c r="G3" s="107"/>
      <c r="H3" s="81"/>
      <c r="I3" s="82"/>
    </row>
    <row r="4" spans="1:9" x14ac:dyDescent="0.25">
      <c r="A4" s="4"/>
      <c r="B4" s="155" t="s">
        <v>228</v>
      </c>
      <c r="C4" s="155"/>
      <c r="D4" s="155"/>
      <c r="E4" s="106"/>
      <c r="F4" s="107" t="s">
        <v>229</v>
      </c>
      <c r="G4" s="107"/>
      <c r="H4" s="107" t="s">
        <v>230</v>
      </c>
      <c r="I4" s="82"/>
    </row>
    <row r="5" spans="1:9" x14ac:dyDescent="0.25">
      <c r="A5" s="4" t="s">
        <v>3</v>
      </c>
      <c r="B5" s="99"/>
      <c r="C5" s="99"/>
      <c r="D5" s="4"/>
      <c r="E5" s="4"/>
      <c r="F5" s="4"/>
      <c r="G5" s="4"/>
      <c r="H5" s="99"/>
      <c r="I5" s="82"/>
    </row>
    <row r="6" spans="1:9" x14ac:dyDescent="0.25">
      <c r="A6" s="4" t="s">
        <v>177</v>
      </c>
      <c r="B6" s="4">
        <v>540</v>
      </c>
      <c r="C6" s="4"/>
      <c r="D6" s="4">
        <v>535</v>
      </c>
      <c r="E6" s="4"/>
      <c r="F6" s="5">
        <v>942</v>
      </c>
      <c r="G6" s="4"/>
      <c r="H6" s="5">
        <v>1050</v>
      </c>
      <c r="I6" s="82"/>
    </row>
    <row r="7" spans="1:9" x14ac:dyDescent="0.25">
      <c r="A7" s="4" t="s">
        <v>178</v>
      </c>
      <c r="B7" s="5">
        <v>113</v>
      </c>
      <c r="C7" s="5"/>
      <c r="D7" s="5">
        <v>111</v>
      </c>
      <c r="E7" s="5"/>
      <c r="F7" s="5">
        <v>908</v>
      </c>
      <c r="G7" s="5"/>
      <c r="H7" s="4">
        <v>210</v>
      </c>
      <c r="I7" s="82"/>
    </row>
    <row r="8" spans="1:9" x14ac:dyDescent="0.25">
      <c r="A8" s="4" t="s">
        <v>179</v>
      </c>
      <c r="B8" s="5">
        <v>1400</v>
      </c>
      <c r="C8" s="5"/>
      <c r="D8" s="5">
        <v>1390</v>
      </c>
      <c r="E8" s="5"/>
      <c r="F8" s="5">
        <v>932</v>
      </c>
      <c r="G8" s="5"/>
      <c r="H8" s="5">
        <v>2700</v>
      </c>
      <c r="I8" s="82"/>
    </row>
    <row r="9" spans="1:9" x14ac:dyDescent="0.25">
      <c r="A9" s="4" t="s">
        <v>231</v>
      </c>
      <c r="B9" s="5">
        <v>510</v>
      </c>
      <c r="C9" s="5"/>
      <c r="D9" s="5">
        <v>495</v>
      </c>
      <c r="E9" s="5"/>
      <c r="F9" s="5">
        <v>931</v>
      </c>
      <c r="G9" s="5"/>
      <c r="H9" s="5">
        <v>960</v>
      </c>
      <c r="I9" s="82"/>
    </row>
    <row r="10" spans="1:9" x14ac:dyDescent="0.25">
      <c r="A10" s="4" t="s">
        <v>232</v>
      </c>
      <c r="B10" s="5">
        <v>300</v>
      </c>
      <c r="C10" s="5"/>
      <c r="D10" s="5">
        <v>295</v>
      </c>
      <c r="E10" s="5"/>
      <c r="F10" s="5">
        <v>830</v>
      </c>
      <c r="G10" s="5"/>
      <c r="H10" s="5">
        <v>510</v>
      </c>
      <c r="I10" s="82"/>
    </row>
    <row r="11" spans="1:9" x14ac:dyDescent="0.25">
      <c r="A11" s="4" t="s">
        <v>180</v>
      </c>
      <c r="B11" s="5">
        <v>105</v>
      </c>
      <c r="C11" s="5"/>
      <c r="D11" s="5">
        <v>104</v>
      </c>
      <c r="E11" s="5"/>
      <c r="F11" s="5">
        <v>1062</v>
      </c>
      <c r="G11" s="5"/>
      <c r="H11" s="5">
        <v>230</v>
      </c>
      <c r="I11" s="82"/>
    </row>
    <row r="12" spans="1:9" x14ac:dyDescent="0.25">
      <c r="A12" s="4" t="s">
        <v>181</v>
      </c>
      <c r="B12" s="5">
        <v>2968</v>
      </c>
      <c r="C12" s="5"/>
      <c r="D12" s="5">
        <f>SUM(D6:D11)</f>
        <v>2930</v>
      </c>
      <c r="E12" s="5"/>
      <c r="F12" s="5">
        <v>927</v>
      </c>
      <c r="G12" s="5"/>
      <c r="H12" s="5">
        <f>SUM(H6:H11)</f>
        <v>5660</v>
      </c>
      <c r="I12" s="82"/>
    </row>
    <row r="13" spans="1:9" x14ac:dyDescent="0.25">
      <c r="A13" s="4"/>
      <c r="B13" s="5"/>
      <c r="C13" s="5"/>
      <c r="D13" s="5"/>
      <c r="E13" s="5"/>
      <c r="F13" s="5"/>
      <c r="G13" s="5"/>
      <c r="H13" s="5"/>
      <c r="I13" s="82"/>
    </row>
    <row r="14" spans="1:9" x14ac:dyDescent="0.25">
      <c r="A14" s="4" t="s">
        <v>182</v>
      </c>
      <c r="B14" s="5">
        <v>620</v>
      </c>
      <c r="C14" s="5"/>
      <c r="D14" s="5">
        <v>610</v>
      </c>
      <c r="E14" s="5"/>
      <c r="F14" s="5">
        <v>1157</v>
      </c>
      <c r="G14" s="5"/>
      <c r="H14" s="5">
        <v>1470</v>
      </c>
      <c r="I14" s="82"/>
    </row>
    <row r="15" spans="1:9" x14ac:dyDescent="0.25">
      <c r="A15" s="4" t="s">
        <v>183</v>
      </c>
      <c r="B15" s="5">
        <v>280</v>
      </c>
      <c r="C15" s="5"/>
      <c r="D15" s="5">
        <v>270</v>
      </c>
      <c r="E15" s="5"/>
      <c r="F15" s="5">
        <v>978</v>
      </c>
      <c r="G15" s="5"/>
      <c r="H15" s="5">
        <v>550</v>
      </c>
      <c r="I15" s="82"/>
    </row>
    <row r="16" spans="1:9" x14ac:dyDescent="0.25">
      <c r="A16" s="4" t="s">
        <v>184</v>
      </c>
      <c r="B16" s="5">
        <v>720</v>
      </c>
      <c r="C16" s="5"/>
      <c r="D16" s="5">
        <v>710</v>
      </c>
      <c r="E16" s="5"/>
      <c r="F16" s="5">
        <v>1115</v>
      </c>
      <c r="G16" s="5"/>
      <c r="H16" s="5">
        <v>1650</v>
      </c>
      <c r="I16" s="82"/>
    </row>
    <row r="17" spans="1:9" x14ac:dyDescent="0.25">
      <c r="A17" s="4" t="s">
        <v>185</v>
      </c>
      <c r="B17" s="5">
        <v>380</v>
      </c>
      <c r="C17" s="5"/>
      <c r="D17" s="5">
        <v>368</v>
      </c>
      <c r="E17" s="5"/>
      <c r="F17" s="5">
        <v>1304</v>
      </c>
      <c r="G17" s="5"/>
      <c r="H17" s="5">
        <v>1000</v>
      </c>
      <c r="I17" s="82"/>
    </row>
    <row r="18" spans="1:9" x14ac:dyDescent="0.25">
      <c r="A18" s="4" t="s">
        <v>186</v>
      </c>
      <c r="B18" s="5">
        <v>410</v>
      </c>
      <c r="C18" s="5"/>
      <c r="D18" s="5">
        <v>400</v>
      </c>
      <c r="E18" s="5"/>
      <c r="F18" s="5">
        <v>1116</v>
      </c>
      <c r="G18" s="5"/>
      <c r="H18" s="5">
        <v>930</v>
      </c>
      <c r="I18" s="82"/>
    </row>
    <row r="19" spans="1:9" x14ac:dyDescent="0.25">
      <c r="A19" s="4" t="s">
        <v>187</v>
      </c>
      <c r="B19" s="5">
        <f>SUM(B14:B18)</f>
        <v>2410</v>
      </c>
      <c r="C19" s="5"/>
      <c r="D19" s="5">
        <f>SUM(D14:D18)</f>
        <v>2358</v>
      </c>
      <c r="E19" s="5"/>
      <c r="F19" s="5">
        <v>1140</v>
      </c>
      <c r="G19" s="5"/>
      <c r="H19" s="5">
        <f>SUM(H14:H18)</f>
        <v>5600</v>
      </c>
      <c r="I19" s="82"/>
    </row>
    <row r="20" spans="1:9" x14ac:dyDescent="0.25">
      <c r="A20" s="4"/>
      <c r="B20" s="5"/>
      <c r="C20" s="5"/>
      <c r="D20" s="5"/>
      <c r="E20" s="5"/>
      <c r="F20" s="5"/>
      <c r="G20" s="5"/>
      <c r="H20" s="5"/>
      <c r="I20" s="82"/>
    </row>
    <row r="21" spans="1:9" x14ac:dyDescent="0.25">
      <c r="A21" s="4" t="s">
        <v>188</v>
      </c>
      <c r="B21" s="5">
        <v>175</v>
      </c>
      <c r="C21" s="5"/>
      <c r="D21" s="5">
        <v>160</v>
      </c>
      <c r="E21" s="5"/>
      <c r="F21" s="5">
        <v>960</v>
      </c>
      <c r="G21" s="5"/>
      <c r="H21" s="5">
        <v>320</v>
      </c>
      <c r="I21" s="82"/>
    </row>
    <row r="22" spans="1:9" x14ac:dyDescent="0.25">
      <c r="A22" s="4" t="s">
        <v>189</v>
      </c>
      <c r="B22" s="5">
        <v>650</v>
      </c>
      <c r="C22" s="5"/>
      <c r="D22" s="5">
        <v>575</v>
      </c>
      <c r="E22" s="5"/>
      <c r="F22" s="5">
        <v>651</v>
      </c>
      <c r="G22" s="5"/>
      <c r="H22" s="5">
        <v>780</v>
      </c>
      <c r="I22" s="82"/>
    </row>
    <row r="23" spans="1:9" x14ac:dyDescent="0.25">
      <c r="A23" s="4" t="s">
        <v>190</v>
      </c>
      <c r="B23" s="5">
        <v>7050</v>
      </c>
      <c r="C23" s="5"/>
      <c r="D23" s="5">
        <v>6000</v>
      </c>
      <c r="E23" s="5"/>
      <c r="F23" s="5">
        <v>640</v>
      </c>
      <c r="G23" s="5"/>
      <c r="H23" s="5">
        <v>8000</v>
      </c>
      <c r="I23" s="82"/>
    </row>
    <row r="24" spans="1:9" x14ac:dyDescent="0.25">
      <c r="A24" s="4" t="s">
        <v>191</v>
      </c>
      <c r="B24" s="5">
        <f>SUM(B21:B23)</f>
        <v>7875</v>
      </c>
      <c r="C24" s="5"/>
      <c r="D24" s="5">
        <f>SUM(D21:D23)</f>
        <v>6735</v>
      </c>
      <c r="E24" s="5"/>
      <c r="F24" s="5">
        <v>649</v>
      </c>
      <c r="G24" s="5"/>
      <c r="H24" s="5">
        <v>9100</v>
      </c>
      <c r="I24" s="82"/>
    </row>
    <row r="25" spans="1:9" x14ac:dyDescent="0.25">
      <c r="A25" s="4"/>
      <c r="B25" s="5"/>
      <c r="C25" s="5"/>
      <c r="D25" s="5"/>
      <c r="E25" s="5"/>
      <c r="F25" s="5"/>
      <c r="G25" s="5"/>
      <c r="H25" s="5"/>
      <c r="I25" s="82"/>
    </row>
    <row r="26" spans="1:9" x14ac:dyDescent="0.25">
      <c r="A26" s="4" t="s">
        <v>192</v>
      </c>
      <c r="B26" s="5">
        <v>160</v>
      </c>
      <c r="C26" s="5"/>
      <c r="D26" s="5">
        <v>159</v>
      </c>
      <c r="E26" s="5"/>
      <c r="F26" s="5">
        <v>1509</v>
      </c>
      <c r="G26" s="5"/>
      <c r="H26" s="5">
        <v>500</v>
      </c>
      <c r="I26" s="82"/>
    </row>
    <row r="27" spans="1:9" x14ac:dyDescent="0.25">
      <c r="A27" s="4" t="s">
        <v>193</v>
      </c>
      <c r="B27" s="5">
        <v>55</v>
      </c>
      <c r="C27" s="5"/>
      <c r="D27" s="5">
        <v>54</v>
      </c>
      <c r="E27" s="5"/>
      <c r="F27" s="5">
        <v>1644</v>
      </c>
      <c r="G27" s="5"/>
      <c r="H27" s="5">
        <v>185</v>
      </c>
      <c r="I27" s="82"/>
    </row>
    <row r="28" spans="1:9" x14ac:dyDescent="0.25">
      <c r="A28" s="4" t="s">
        <v>194</v>
      </c>
      <c r="B28" s="5">
        <v>63</v>
      </c>
      <c r="C28" s="5"/>
      <c r="D28" s="5">
        <v>45</v>
      </c>
      <c r="E28" s="5"/>
      <c r="F28" s="5">
        <v>1067</v>
      </c>
      <c r="G28" s="5"/>
      <c r="H28" s="5">
        <v>100</v>
      </c>
      <c r="I28" s="82"/>
    </row>
    <row r="29" spans="1:9" x14ac:dyDescent="0.25">
      <c r="A29" s="4" t="s">
        <v>195</v>
      </c>
      <c r="B29" s="5">
        <v>278</v>
      </c>
      <c r="C29" s="5"/>
      <c r="D29" s="5">
        <f>SUM(D26:D28)</f>
        <v>258</v>
      </c>
      <c r="E29" s="5"/>
      <c r="F29" s="5">
        <v>1460</v>
      </c>
      <c r="G29" s="5"/>
      <c r="H29" s="5">
        <f>SUM(H26:H28)</f>
        <v>785</v>
      </c>
      <c r="I29" s="82"/>
    </row>
    <row r="30" spans="1:9" x14ac:dyDescent="0.25">
      <c r="A30" s="4"/>
      <c r="B30" s="5"/>
      <c r="C30" s="5"/>
      <c r="D30" s="5"/>
      <c r="E30" s="5"/>
      <c r="F30" s="5"/>
      <c r="G30" s="5"/>
      <c r="H30" s="5"/>
      <c r="I30" s="82"/>
    </row>
    <row r="31" spans="1:9" x14ac:dyDescent="0.25">
      <c r="A31" s="4" t="s">
        <v>219</v>
      </c>
      <c r="B31" s="5">
        <f>SUM(B12+B19+B24+B29)</f>
        <v>13531</v>
      </c>
      <c r="C31" s="5"/>
      <c r="D31" s="5">
        <f>SUM(D12+D19+D24+D29)</f>
        <v>12281</v>
      </c>
      <c r="E31" s="5"/>
      <c r="F31" s="5">
        <v>826</v>
      </c>
      <c r="G31" s="5"/>
      <c r="H31" s="5">
        <f>SUM(H12+H19+H24+H29)</f>
        <v>21145</v>
      </c>
      <c r="I31" s="82"/>
    </row>
    <row r="32" spans="1:9" x14ac:dyDescent="0.25">
      <c r="A32" s="4"/>
      <c r="B32" s="5"/>
      <c r="C32" s="5"/>
      <c r="D32" s="5"/>
      <c r="E32" s="5"/>
      <c r="F32" s="5"/>
      <c r="G32" s="5"/>
      <c r="H32" s="5"/>
      <c r="I32" s="82"/>
    </row>
    <row r="33" spans="1:9" x14ac:dyDescent="0.25">
      <c r="A33" s="4" t="s">
        <v>196</v>
      </c>
      <c r="B33" s="5"/>
      <c r="C33" s="5"/>
      <c r="D33" s="5"/>
      <c r="E33" s="5"/>
      <c r="F33" s="5"/>
      <c r="G33" s="5"/>
      <c r="H33" s="5"/>
      <c r="I33" s="82"/>
    </row>
    <row r="34" spans="1:9" x14ac:dyDescent="0.25">
      <c r="A34" s="4" t="s">
        <v>192</v>
      </c>
      <c r="B34" s="5">
        <v>8</v>
      </c>
      <c r="C34" s="5"/>
      <c r="D34" s="5">
        <v>8</v>
      </c>
      <c r="E34" s="5"/>
      <c r="F34" s="5">
        <v>1020</v>
      </c>
      <c r="G34" s="5"/>
      <c r="H34" s="5">
        <v>17</v>
      </c>
      <c r="I34" s="82"/>
    </row>
    <row r="35" spans="1:9" x14ac:dyDescent="0.25">
      <c r="A35" s="4" t="s">
        <v>193</v>
      </c>
      <c r="B35" s="5">
        <v>205</v>
      </c>
      <c r="C35" s="5"/>
      <c r="D35" s="5">
        <v>204</v>
      </c>
      <c r="E35" s="5"/>
      <c r="F35" s="5">
        <v>1576</v>
      </c>
      <c r="G35" s="5"/>
      <c r="H35" s="5">
        <v>670</v>
      </c>
      <c r="I35" s="82"/>
    </row>
    <row r="36" spans="1:9" x14ac:dyDescent="0.25">
      <c r="A36" s="4" t="s">
        <v>194</v>
      </c>
      <c r="B36" s="5">
        <v>6</v>
      </c>
      <c r="C36" s="5"/>
      <c r="D36" s="5">
        <v>5</v>
      </c>
      <c r="E36" s="5"/>
      <c r="F36" s="5">
        <v>800</v>
      </c>
      <c r="G36" s="5"/>
      <c r="H36" s="5">
        <v>9</v>
      </c>
      <c r="I36" s="82"/>
    </row>
    <row r="37" spans="1:9" x14ac:dyDescent="0.25">
      <c r="A37" s="4" t="s">
        <v>190</v>
      </c>
      <c r="B37" s="5">
        <v>12</v>
      </c>
      <c r="C37" s="5"/>
      <c r="D37" s="5">
        <v>11</v>
      </c>
      <c r="E37" s="5"/>
      <c r="F37" s="5">
        <v>916</v>
      </c>
      <c r="G37" s="5"/>
      <c r="H37" s="5">
        <v>21</v>
      </c>
      <c r="I37" s="82"/>
    </row>
    <row r="38" spans="1:9" x14ac:dyDescent="0.25">
      <c r="A38" s="4"/>
      <c r="B38" s="5"/>
      <c r="C38" s="5"/>
      <c r="D38" s="5"/>
      <c r="E38" s="5"/>
      <c r="F38" s="5"/>
      <c r="G38" s="5"/>
      <c r="H38" s="5"/>
      <c r="I38" s="82"/>
    </row>
    <row r="39" spans="1:9" x14ac:dyDescent="0.25">
      <c r="A39" s="4" t="s">
        <v>197</v>
      </c>
      <c r="B39" s="5">
        <f>SUM(B34:B38)</f>
        <v>231</v>
      </c>
      <c r="C39" s="5"/>
      <c r="D39" s="5">
        <v>228</v>
      </c>
      <c r="E39" s="5"/>
      <c r="F39" s="5">
        <v>1507</v>
      </c>
      <c r="G39" s="5"/>
      <c r="H39" s="5">
        <f>SUM(H34:H38)</f>
        <v>717</v>
      </c>
      <c r="I39" s="82"/>
    </row>
    <row r="40" spans="1:9" x14ac:dyDescent="0.25">
      <c r="A40" s="4"/>
      <c r="B40" s="5"/>
      <c r="C40" s="5"/>
      <c r="D40" s="5"/>
      <c r="E40" s="5"/>
      <c r="F40" s="5"/>
      <c r="G40" s="5"/>
      <c r="H40" s="5"/>
      <c r="I40" s="82"/>
    </row>
    <row r="41" spans="1:9" ht="12.75" customHeight="1" x14ac:dyDescent="0.25">
      <c r="A41" s="41" t="s">
        <v>233</v>
      </c>
      <c r="B41" s="63">
        <f>SUM(B31+B39)</f>
        <v>13762</v>
      </c>
      <c r="C41" s="63"/>
      <c r="D41" s="63">
        <f>SUM(D31+D39)</f>
        <v>12509</v>
      </c>
      <c r="E41" s="63"/>
      <c r="F41" s="63">
        <v>839</v>
      </c>
      <c r="G41" s="63"/>
      <c r="H41" s="63">
        <f>SUM(H31+H39)</f>
        <v>21862</v>
      </c>
      <c r="I41" s="82"/>
    </row>
    <row r="42" spans="1:9" ht="1.5" customHeight="1" x14ac:dyDescent="0.25">
      <c r="A42" s="4"/>
      <c r="B42" s="4"/>
      <c r="C42" s="4"/>
      <c r="D42" s="15"/>
      <c r="E42" s="15"/>
      <c r="F42" s="15"/>
      <c r="G42" s="15"/>
      <c r="H42" s="99"/>
      <c r="I42" s="4"/>
    </row>
    <row r="43" spans="1:9" ht="14.25" hidden="1" customHeight="1" x14ac:dyDescent="0.25">
      <c r="A43" s="4"/>
      <c r="B43" s="4"/>
      <c r="C43" s="4"/>
      <c r="D43" s="15"/>
      <c r="E43" s="15"/>
      <c r="F43" s="15"/>
      <c r="G43" s="15"/>
      <c r="H43" s="99"/>
      <c r="I43" s="4"/>
    </row>
    <row r="44" spans="1:9" ht="17.25" customHeight="1" x14ac:dyDescent="0.25">
      <c r="A44" s="4" t="s">
        <v>36</v>
      </c>
      <c r="B44" s="4"/>
      <c r="C44" s="4"/>
      <c r="D44" s="15"/>
      <c r="E44" s="15"/>
      <c r="F44" s="15"/>
      <c r="G44" s="15"/>
      <c r="H44" s="99"/>
      <c r="I44" s="4"/>
    </row>
    <row r="45" spans="1:9" ht="3.75" customHeight="1" x14ac:dyDescent="0.25">
      <c r="A45" s="4"/>
      <c r="B45" s="4"/>
      <c r="C45" s="4"/>
      <c r="D45" s="15"/>
      <c r="E45" s="15"/>
      <c r="F45" s="15"/>
      <c r="G45" s="15"/>
      <c r="H45" s="99"/>
      <c r="I45" s="4"/>
    </row>
    <row r="46" spans="1:9" ht="12" customHeight="1" x14ac:dyDescent="0.25">
      <c r="A46" s="4" t="s">
        <v>234</v>
      </c>
      <c r="B46" s="4"/>
      <c r="C46" s="4"/>
      <c r="D46" s="15"/>
      <c r="E46" s="15"/>
      <c r="F46" s="15"/>
      <c r="G46" s="15"/>
      <c r="H46" s="99"/>
      <c r="I46" s="82"/>
    </row>
    <row r="47" spans="1:9" ht="3.75" customHeight="1" x14ac:dyDescent="0.25">
      <c r="A47" s="4"/>
      <c r="B47" s="4"/>
      <c r="C47" s="4"/>
      <c r="D47" s="15"/>
      <c r="E47" s="15"/>
      <c r="F47" s="15"/>
      <c r="G47" s="15"/>
      <c r="H47" s="99"/>
      <c r="I47" s="82"/>
    </row>
    <row r="48" spans="1:9" ht="15" customHeight="1" x14ac:dyDescent="0.25">
      <c r="A48" s="4" t="s">
        <v>237</v>
      </c>
      <c r="B48" s="99"/>
      <c r="C48" s="99"/>
      <c r="D48" s="99"/>
      <c r="E48" s="99"/>
      <c r="F48" s="99"/>
      <c r="G48" s="99"/>
      <c r="H48" s="4"/>
      <c r="I48" s="82"/>
    </row>
    <row r="49" spans="1:8" x14ac:dyDescent="0.25">
      <c r="A49" s="4"/>
      <c r="B49" s="82"/>
      <c r="C49" s="82"/>
      <c r="D49" s="82"/>
      <c r="E49" s="82"/>
      <c r="F49" s="39"/>
      <c r="G49" s="4"/>
      <c r="H49" s="39"/>
    </row>
    <row r="50" spans="1:8" x14ac:dyDescent="0.25">
      <c r="A50" s="4"/>
      <c r="B50" s="4"/>
      <c r="C50" s="15"/>
      <c r="D50" s="15"/>
      <c r="E50" s="15"/>
      <c r="F50" s="15"/>
      <c r="G50" s="37"/>
      <c r="H50" s="37"/>
    </row>
    <row r="51" spans="1:8" ht="7.5" hidden="1" customHeight="1" x14ac:dyDescent="0.25">
      <c r="A51" s="4"/>
      <c r="B51" s="4"/>
      <c r="C51" s="15"/>
      <c r="D51" s="15"/>
      <c r="E51" s="15"/>
      <c r="F51" s="15"/>
      <c r="G51" s="37"/>
      <c r="H51" s="37"/>
    </row>
    <row r="52" spans="1:8" x14ac:dyDescent="0.25">
      <c r="A52" s="4"/>
      <c r="B52" s="37"/>
      <c r="C52" s="37"/>
      <c r="D52" s="37"/>
      <c r="E52" s="37"/>
      <c r="F52" s="37"/>
      <c r="G52" s="4"/>
      <c r="H52" s="37"/>
    </row>
  </sheetData>
  <mergeCells count="1"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opLeftCell="A16" workbookViewId="0">
      <selection activeCell="K10" sqref="K10"/>
    </sheetView>
  </sheetViews>
  <sheetFormatPr defaultRowHeight="15" x14ac:dyDescent="0.25"/>
  <cols>
    <col min="1" max="1" width="16.42578125" customWidth="1"/>
    <col min="2" max="2" width="11.7109375" customWidth="1"/>
    <col min="3" max="3" width="1.42578125" customWidth="1"/>
    <col min="4" max="4" width="11.7109375" customWidth="1"/>
    <col min="5" max="5" width="1.42578125" customWidth="1"/>
    <col min="6" max="6" width="11.7109375" customWidth="1"/>
    <col min="7" max="7" width="1.42578125" customWidth="1"/>
    <col min="8" max="8" width="11.7109375" customWidth="1"/>
  </cols>
  <sheetData>
    <row r="1" spans="1:9" s="1" customFormat="1" x14ac:dyDescent="0.25">
      <c r="A1" s="40" t="s">
        <v>206</v>
      </c>
      <c r="B1" s="41"/>
      <c r="C1" s="41"/>
      <c r="D1" s="41"/>
      <c r="E1" s="41"/>
      <c r="F1" s="41"/>
      <c r="G1" s="41"/>
      <c r="H1" s="41"/>
      <c r="I1" s="82"/>
    </row>
    <row r="2" spans="1:9" s="1" customFormat="1" x14ac:dyDescent="0.25">
      <c r="A2" s="4"/>
      <c r="B2" s="4"/>
      <c r="C2" s="4"/>
      <c r="D2" s="42"/>
      <c r="E2" s="42"/>
      <c r="F2" s="97" t="s">
        <v>215</v>
      </c>
      <c r="G2" s="96"/>
      <c r="H2" s="42"/>
      <c r="I2" s="82"/>
    </row>
    <row r="3" spans="1:9" x14ac:dyDescent="0.25">
      <c r="A3" s="43" t="s">
        <v>1</v>
      </c>
      <c r="B3" s="44" t="s">
        <v>205</v>
      </c>
      <c r="C3" s="45"/>
      <c r="D3" s="46" t="s">
        <v>221</v>
      </c>
      <c r="E3" s="98"/>
      <c r="F3" s="46" t="s">
        <v>222</v>
      </c>
      <c r="G3" s="98"/>
      <c r="H3" s="46" t="s">
        <v>236</v>
      </c>
      <c r="I3" s="4"/>
    </row>
    <row r="4" spans="1:9" ht="9" customHeight="1" x14ac:dyDescent="0.25">
      <c r="A4" s="47"/>
      <c r="B4" s="3"/>
      <c r="C4" s="3"/>
      <c r="D4" s="3"/>
      <c r="E4" s="3"/>
      <c r="F4" s="3"/>
      <c r="G4" s="3"/>
      <c r="H4" s="3"/>
      <c r="I4" s="82"/>
    </row>
    <row r="5" spans="1:9" x14ac:dyDescent="0.25">
      <c r="A5" s="47"/>
      <c r="B5" s="155" t="s">
        <v>2</v>
      </c>
      <c r="C5" s="155"/>
      <c r="D5" s="155"/>
      <c r="E5" s="155"/>
      <c r="F5" s="155"/>
      <c r="G5" s="155"/>
      <c r="H5" s="155"/>
      <c r="I5" s="82"/>
    </row>
    <row r="6" spans="1:9" x14ac:dyDescent="0.25">
      <c r="A6" s="4" t="s">
        <v>3</v>
      </c>
      <c r="B6" s="99"/>
      <c r="C6" s="99"/>
      <c r="D6" s="99"/>
      <c r="E6" s="99"/>
      <c r="F6" s="99"/>
      <c r="G6" s="4"/>
      <c r="H6" s="4"/>
      <c r="I6" s="82"/>
    </row>
    <row r="7" spans="1:9" x14ac:dyDescent="0.25">
      <c r="A7" s="4" t="s">
        <v>4</v>
      </c>
      <c r="B7" s="48">
        <v>13.85</v>
      </c>
      <c r="C7" s="4"/>
      <c r="D7" s="48">
        <v>13.445</v>
      </c>
      <c r="E7" s="4"/>
      <c r="F7" s="48">
        <v>13.63</v>
      </c>
      <c r="G7" s="48"/>
      <c r="H7" s="48">
        <v>13.531000000000001</v>
      </c>
      <c r="I7" s="82"/>
    </row>
    <row r="8" spans="1:9" x14ac:dyDescent="0.25">
      <c r="A8" s="4" t="s">
        <v>5</v>
      </c>
      <c r="B8" s="48">
        <v>9.9570000000000007</v>
      </c>
      <c r="C8" s="4"/>
      <c r="D8" s="48">
        <v>12.218999999999999</v>
      </c>
      <c r="E8" s="48"/>
      <c r="F8" s="48">
        <v>12.378</v>
      </c>
      <c r="G8" s="48"/>
      <c r="H8" s="48">
        <v>12.281000000000001</v>
      </c>
      <c r="I8" s="82"/>
    </row>
    <row r="9" spans="1:9" ht="6.75" customHeight="1" x14ac:dyDescent="0.25">
      <c r="A9" s="4"/>
      <c r="B9" s="48"/>
      <c r="C9" s="48"/>
      <c r="D9" s="48"/>
      <c r="E9" s="48"/>
      <c r="F9" s="48"/>
      <c r="G9" s="48"/>
      <c r="H9" s="5"/>
      <c r="I9" s="82"/>
    </row>
    <row r="10" spans="1:9" x14ac:dyDescent="0.25">
      <c r="A10" s="4"/>
      <c r="B10" s="155" t="s">
        <v>198</v>
      </c>
      <c r="C10" s="156"/>
      <c r="D10" s="156"/>
      <c r="E10" s="156"/>
      <c r="F10" s="156"/>
      <c r="G10" s="156"/>
      <c r="H10" s="156"/>
      <c r="I10" s="82"/>
    </row>
    <row r="11" spans="1:9" ht="8.25" customHeight="1" x14ac:dyDescent="0.25">
      <c r="A11" s="4"/>
      <c r="B11" s="49"/>
      <c r="C11" s="49"/>
      <c r="D11" s="50"/>
      <c r="E11" s="50"/>
      <c r="F11" s="50"/>
      <c r="G11" s="50"/>
      <c r="H11" s="51"/>
      <c r="I11" s="82"/>
    </row>
    <row r="12" spans="1:9" x14ac:dyDescent="0.25">
      <c r="A12" s="4" t="s">
        <v>7</v>
      </c>
      <c r="B12" s="93">
        <v>847</v>
      </c>
      <c r="C12" s="4"/>
      <c r="D12" s="93">
        <v>833</v>
      </c>
      <c r="E12" s="4"/>
      <c r="F12" s="93">
        <v>843</v>
      </c>
      <c r="G12" s="4"/>
      <c r="H12" s="93">
        <v>826</v>
      </c>
      <c r="I12" s="82"/>
    </row>
    <row r="13" spans="1:9" ht="8.25" customHeight="1" x14ac:dyDescent="0.25">
      <c r="A13" s="4"/>
      <c r="B13" s="4"/>
      <c r="C13" s="4"/>
      <c r="D13" s="4"/>
      <c r="E13" s="4"/>
      <c r="F13" s="4"/>
      <c r="G13" s="4"/>
      <c r="H13" s="4"/>
      <c r="I13" s="82"/>
    </row>
    <row r="14" spans="1:9" x14ac:dyDescent="0.25">
      <c r="A14" s="4"/>
      <c r="B14" s="155" t="s">
        <v>8</v>
      </c>
      <c r="C14" s="156"/>
      <c r="D14" s="156"/>
      <c r="E14" s="156"/>
      <c r="F14" s="156"/>
      <c r="G14" s="156"/>
      <c r="H14" s="156"/>
      <c r="I14" s="82"/>
    </row>
    <row r="15" spans="1:9" ht="8.25" customHeight="1" x14ac:dyDescent="0.25">
      <c r="A15" s="4"/>
      <c r="B15" s="49"/>
      <c r="C15" s="49"/>
      <c r="D15" s="50"/>
      <c r="E15" s="50"/>
      <c r="F15" s="50"/>
      <c r="G15" s="50"/>
      <c r="H15" s="4"/>
      <c r="I15" s="82"/>
    </row>
    <row r="16" spans="1:9" x14ac:dyDescent="0.25">
      <c r="A16" s="4" t="s">
        <v>9</v>
      </c>
      <c r="B16" s="48">
        <v>4.0970000000000004</v>
      </c>
      <c r="C16" s="48">
        <v>3.6640000000000001</v>
      </c>
      <c r="D16" s="48">
        <v>4.7930000000000001</v>
      </c>
      <c r="E16" s="4"/>
      <c r="F16" s="48">
        <v>5.0389999999999997</v>
      </c>
      <c r="G16" s="99"/>
      <c r="H16" s="48">
        <v>4.6360000000000001</v>
      </c>
      <c r="I16" s="83"/>
    </row>
    <row r="17" spans="1:9" x14ac:dyDescent="0.25">
      <c r="A17" s="4" t="s">
        <v>10</v>
      </c>
      <c r="B17" s="48">
        <v>17.565999999999999</v>
      </c>
      <c r="C17" s="48">
        <v>16.600999999999999</v>
      </c>
      <c r="D17" s="48">
        <v>21.2</v>
      </c>
      <c r="E17" s="4"/>
      <c r="F17" s="48">
        <v>21.725999999999999</v>
      </c>
      <c r="G17" s="99"/>
      <c r="H17" s="48">
        <v>21.145</v>
      </c>
      <c r="I17" s="83"/>
    </row>
    <row r="18" spans="1:9" x14ac:dyDescent="0.25">
      <c r="A18" s="4" t="s">
        <v>11</v>
      </c>
      <c r="B18" s="48">
        <v>21.663</v>
      </c>
      <c r="C18" s="48">
        <v>20.273</v>
      </c>
      <c r="D18" s="48">
        <v>25.998000000000001</v>
      </c>
      <c r="E18" s="4"/>
      <c r="F18" s="48">
        <v>26.77</v>
      </c>
      <c r="G18" s="99"/>
      <c r="H18" s="48">
        <v>25.786000000000001</v>
      </c>
      <c r="I18" s="83"/>
    </row>
    <row r="19" spans="1:9" x14ac:dyDescent="0.25">
      <c r="A19" s="4" t="s">
        <v>12</v>
      </c>
      <c r="B19" s="48">
        <v>2.9529999999999998</v>
      </c>
      <c r="C19" s="48">
        <v>3.2749999999999999</v>
      </c>
      <c r="D19" s="48">
        <v>3.07</v>
      </c>
      <c r="E19" s="48"/>
      <c r="F19" s="48">
        <v>3.07</v>
      </c>
      <c r="G19" s="99"/>
      <c r="H19" s="48">
        <v>2.9750000000000001</v>
      </c>
      <c r="I19" s="83"/>
    </row>
    <row r="20" spans="1:9" x14ac:dyDescent="0.25">
      <c r="A20" s="4" t="s">
        <v>13</v>
      </c>
      <c r="B20" s="48">
        <v>14.092000000000001</v>
      </c>
      <c r="C20" s="48">
        <v>13.88</v>
      </c>
      <c r="D20" s="48">
        <v>16.324999999999999</v>
      </c>
      <c r="E20" s="48"/>
      <c r="F20" s="48">
        <v>16.524999999999999</v>
      </c>
      <c r="G20" s="99"/>
      <c r="H20" s="48">
        <v>15.824999999999999</v>
      </c>
      <c r="I20" s="83"/>
    </row>
    <row r="21" spans="1:9" x14ac:dyDescent="0.25">
      <c r="A21" s="4" t="s">
        <v>14</v>
      </c>
      <c r="B21" s="48">
        <v>17.045000000000002</v>
      </c>
      <c r="C21" s="48">
        <v>17.155000000000001</v>
      </c>
      <c r="D21" s="48">
        <v>19.395</v>
      </c>
      <c r="E21" s="48"/>
      <c r="F21" s="48">
        <v>19.594999999999999</v>
      </c>
      <c r="G21" s="99"/>
      <c r="H21" s="48">
        <v>18.8</v>
      </c>
      <c r="I21" s="83"/>
    </row>
    <row r="22" spans="1:9" x14ac:dyDescent="0.25">
      <c r="A22" s="4" t="s">
        <v>15</v>
      </c>
      <c r="B22" s="48">
        <v>4.6360000000000001</v>
      </c>
      <c r="C22" s="48">
        <v>3.1379999999999999</v>
      </c>
      <c r="D22" s="48">
        <v>6.3979999999999997</v>
      </c>
      <c r="E22" s="4"/>
      <c r="F22" s="48">
        <v>6.9039999999999999</v>
      </c>
      <c r="G22" s="99"/>
      <c r="H22" s="48">
        <v>6.9690000000000003</v>
      </c>
      <c r="I22" s="83"/>
    </row>
    <row r="23" spans="1:9" ht="8.25" customHeight="1" x14ac:dyDescent="0.25">
      <c r="A23" s="4"/>
      <c r="B23" s="48"/>
      <c r="C23" s="48"/>
      <c r="D23" s="99"/>
      <c r="E23" s="48"/>
      <c r="F23" s="48"/>
      <c r="G23" s="48"/>
      <c r="H23" s="4"/>
      <c r="I23" s="82"/>
    </row>
    <row r="24" spans="1:9" x14ac:dyDescent="0.25">
      <c r="A24" s="4"/>
      <c r="B24" s="155" t="s">
        <v>16</v>
      </c>
      <c r="C24" s="156"/>
      <c r="D24" s="156"/>
      <c r="E24" s="156"/>
      <c r="F24" s="156"/>
      <c r="G24" s="156"/>
      <c r="H24" s="156"/>
      <c r="I24" s="82"/>
    </row>
    <row r="25" spans="1:9" ht="6.75" customHeight="1" x14ac:dyDescent="0.25">
      <c r="A25" s="4"/>
      <c r="B25" s="49"/>
      <c r="C25" s="49"/>
      <c r="D25" s="52"/>
      <c r="E25" s="52"/>
      <c r="F25" s="52"/>
      <c r="G25" s="52"/>
      <c r="H25" s="4"/>
      <c r="I25" s="82"/>
    </row>
    <row r="26" spans="1:9" x14ac:dyDescent="0.25">
      <c r="A26" s="4" t="s">
        <v>17</v>
      </c>
      <c r="B26" s="59">
        <v>27.2</v>
      </c>
      <c r="C26" s="4"/>
      <c r="D26" s="59">
        <v>33</v>
      </c>
      <c r="E26" s="6"/>
      <c r="F26" s="59">
        <v>35.200000000000003</v>
      </c>
      <c r="G26" s="6"/>
      <c r="H26" s="59">
        <v>37.1</v>
      </c>
      <c r="I26" s="83"/>
    </row>
    <row r="27" spans="1:9" ht="7.5" customHeight="1" x14ac:dyDescent="0.25">
      <c r="A27" s="4"/>
      <c r="B27" s="99"/>
      <c r="C27" s="99"/>
      <c r="D27" s="6"/>
      <c r="E27" s="6"/>
      <c r="F27" s="99"/>
      <c r="G27" s="99"/>
      <c r="H27" s="99"/>
      <c r="I27" s="82"/>
    </row>
    <row r="28" spans="1:9" x14ac:dyDescent="0.25">
      <c r="A28" s="4"/>
      <c r="B28" s="155" t="s">
        <v>18</v>
      </c>
      <c r="C28" s="156"/>
      <c r="D28" s="156"/>
      <c r="E28" s="156"/>
      <c r="F28" s="156"/>
      <c r="G28" s="156"/>
      <c r="H28" s="156"/>
      <c r="I28" s="82"/>
    </row>
    <row r="29" spans="1:9" ht="7.5" customHeight="1" x14ac:dyDescent="0.25">
      <c r="A29" s="4"/>
      <c r="B29" s="49"/>
      <c r="C29" s="49"/>
      <c r="D29" s="53"/>
      <c r="E29" s="53"/>
      <c r="F29" s="53"/>
      <c r="G29" s="53"/>
      <c r="H29" s="4"/>
      <c r="I29" s="82"/>
    </row>
    <row r="30" spans="1:9" x14ac:dyDescent="0.25">
      <c r="A30" s="4" t="s">
        <v>19</v>
      </c>
      <c r="B30" s="99"/>
      <c r="C30" s="99"/>
      <c r="D30" s="52"/>
      <c r="E30" s="52"/>
      <c r="F30" s="52"/>
      <c r="G30" s="52"/>
      <c r="H30" s="4"/>
      <c r="I30" s="82"/>
    </row>
    <row r="31" spans="1:9" x14ac:dyDescent="0.25">
      <c r="A31" s="4" t="s">
        <v>4</v>
      </c>
      <c r="B31" s="6">
        <v>250.3</v>
      </c>
      <c r="C31" s="16"/>
      <c r="D31" s="6">
        <v>275</v>
      </c>
      <c r="E31" s="6"/>
      <c r="F31" s="6">
        <v>273</v>
      </c>
      <c r="G31" s="6"/>
      <c r="H31" s="6">
        <v>230.5</v>
      </c>
      <c r="I31" s="82"/>
    </row>
    <row r="32" spans="1:9" x14ac:dyDescent="0.25">
      <c r="A32" s="4" t="s">
        <v>5</v>
      </c>
      <c r="B32" s="6">
        <v>248.8</v>
      </c>
      <c r="C32" s="16"/>
      <c r="D32" s="6">
        <v>271</v>
      </c>
      <c r="E32" s="6"/>
      <c r="F32" s="6">
        <v>259.39999999999998</v>
      </c>
      <c r="G32" s="6"/>
      <c r="H32" s="6">
        <v>228.4</v>
      </c>
      <c r="I32" s="82"/>
    </row>
    <row r="33" spans="1:9" ht="7.5" customHeight="1" x14ac:dyDescent="0.25">
      <c r="A33" s="4"/>
      <c r="B33" s="54"/>
      <c r="C33" s="54"/>
      <c r="D33" s="54"/>
      <c r="E33" s="54"/>
      <c r="F33" s="54"/>
      <c r="G33" s="54"/>
      <c r="H33" s="4"/>
      <c r="I33" s="82"/>
    </row>
    <row r="34" spans="1:9" x14ac:dyDescent="0.25">
      <c r="A34" s="4"/>
      <c r="B34" s="155" t="s">
        <v>6</v>
      </c>
      <c r="C34" s="156"/>
      <c r="D34" s="156"/>
      <c r="E34" s="156"/>
      <c r="F34" s="156"/>
      <c r="G34" s="156"/>
      <c r="H34" s="156"/>
      <c r="I34" s="82"/>
    </row>
    <row r="35" spans="1:9" ht="8.25" customHeight="1" x14ac:dyDescent="0.25">
      <c r="A35" s="4"/>
      <c r="B35" s="49"/>
      <c r="C35" s="49"/>
      <c r="D35" s="99"/>
      <c r="E35" s="51"/>
      <c r="F35" s="52"/>
      <c r="G35" s="52"/>
      <c r="H35" s="4"/>
      <c r="I35" s="82"/>
    </row>
    <row r="36" spans="1:9" x14ac:dyDescent="0.25">
      <c r="A36" s="4" t="s">
        <v>7</v>
      </c>
      <c r="B36" s="5">
        <v>1545</v>
      </c>
      <c r="C36" s="5"/>
      <c r="D36" s="5">
        <v>1417</v>
      </c>
      <c r="E36" s="5"/>
      <c r="F36" s="5">
        <v>1462</v>
      </c>
      <c r="G36" s="99"/>
      <c r="H36" s="5">
        <v>1507</v>
      </c>
      <c r="I36" s="82"/>
    </row>
    <row r="37" spans="1:9" ht="9" customHeight="1" x14ac:dyDescent="0.25">
      <c r="A37" s="4"/>
      <c r="B37" s="12"/>
      <c r="C37" s="12"/>
      <c r="D37" s="12"/>
      <c r="E37" s="12"/>
      <c r="F37" s="12"/>
      <c r="G37" s="12"/>
      <c r="H37" s="4"/>
      <c r="I37" s="82"/>
    </row>
    <row r="38" spans="1:9" x14ac:dyDescent="0.25">
      <c r="A38" s="4"/>
      <c r="B38" s="155" t="s">
        <v>20</v>
      </c>
      <c r="C38" s="156"/>
      <c r="D38" s="156"/>
      <c r="E38" s="156"/>
      <c r="F38" s="156"/>
      <c r="G38" s="156"/>
      <c r="H38" s="156"/>
      <c r="I38" s="82"/>
    </row>
    <row r="39" spans="1:9" ht="6.75" customHeight="1" x14ac:dyDescent="0.25">
      <c r="A39" s="4"/>
      <c r="B39" s="49"/>
      <c r="C39" s="49"/>
      <c r="D39" s="51"/>
      <c r="E39" s="51"/>
      <c r="F39" s="51"/>
      <c r="G39" s="51"/>
      <c r="H39" s="99"/>
      <c r="I39" s="82"/>
    </row>
    <row r="40" spans="1:9" x14ac:dyDescent="0.25">
      <c r="A40" s="4" t="s">
        <v>9</v>
      </c>
      <c r="B40" s="4">
        <v>103</v>
      </c>
      <c r="C40" s="4"/>
      <c r="D40" s="4">
        <v>207</v>
      </c>
      <c r="E40" s="4"/>
      <c r="F40" s="4">
        <v>211</v>
      </c>
      <c r="G40" s="4"/>
      <c r="H40" s="4">
        <v>214</v>
      </c>
      <c r="I40" s="82"/>
    </row>
    <row r="41" spans="1:9" x14ac:dyDescent="0.25">
      <c r="A41" s="4" t="s">
        <v>10</v>
      </c>
      <c r="B41" s="4">
        <v>801</v>
      </c>
      <c r="C41" s="5"/>
      <c r="D41" s="4">
        <v>800</v>
      </c>
      <c r="E41" s="4"/>
      <c r="F41" s="4">
        <v>790</v>
      </c>
      <c r="G41" s="4"/>
      <c r="H41" s="4">
        <v>717</v>
      </c>
      <c r="I41" s="82"/>
    </row>
    <row r="42" spans="1:9" x14ac:dyDescent="0.25">
      <c r="A42" s="4" t="s">
        <v>11</v>
      </c>
      <c r="B42" s="4">
        <v>907</v>
      </c>
      <c r="C42" s="5"/>
      <c r="D42" s="5">
        <v>1007</v>
      </c>
      <c r="E42" s="4"/>
      <c r="F42" s="5">
        <v>1001</v>
      </c>
      <c r="G42" s="4"/>
      <c r="H42" s="5">
        <v>931</v>
      </c>
      <c r="I42" s="82"/>
    </row>
    <row r="43" spans="1:9" x14ac:dyDescent="0.25">
      <c r="A43" s="4" t="s">
        <v>12</v>
      </c>
      <c r="B43" s="4">
        <v>22</v>
      </c>
      <c r="C43" s="5"/>
      <c r="D43" s="4">
        <v>30</v>
      </c>
      <c r="E43" s="4"/>
      <c r="F43" s="4">
        <v>30</v>
      </c>
      <c r="G43" s="4"/>
      <c r="H43" s="4">
        <v>25</v>
      </c>
      <c r="I43" s="82"/>
    </row>
    <row r="44" spans="1:9" x14ac:dyDescent="0.25">
      <c r="A44" s="4" t="s">
        <v>13</v>
      </c>
      <c r="B44" s="4">
        <v>671</v>
      </c>
      <c r="C44" s="5"/>
      <c r="D44" s="4">
        <v>675</v>
      </c>
      <c r="E44" s="4"/>
      <c r="F44" s="4">
        <v>675</v>
      </c>
      <c r="G44" s="4"/>
      <c r="H44" s="4">
        <v>675</v>
      </c>
      <c r="I44" s="82"/>
    </row>
    <row r="45" spans="1:9" x14ac:dyDescent="0.25">
      <c r="A45" s="4" t="s">
        <v>14</v>
      </c>
      <c r="B45" s="4">
        <v>693</v>
      </c>
      <c r="C45" s="5"/>
      <c r="D45" s="4">
        <v>705</v>
      </c>
      <c r="E45" s="4"/>
      <c r="F45" s="4">
        <v>705</v>
      </c>
      <c r="G45" s="4"/>
      <c r="H45" s="4">
        <v>700</v>
      </c>
      <c r="I45" s="82"/>
    </row>
    <row r="46" spans="1:9" x14ac:dyDescent="0.25">
      <c r="A46" s="4" t="s">
        <v>15</v>
      </c>
      <c r="B46" s="4">
        <v>214</v>
      </c>
      <c r="C46" s="4"/>
      <c r="D46" s="4">
        <v>302</v>
      </c>
      <c r="E46" s="4"/>
      <c r="F46" s="4">
        <v>296</v>
      </c>
      <c r="G46" s="4"/>
      <c r="H46" s="4">
        <v>231</v>
      </c>
      <c r="I46" s="82"/>
    </row>
    <row r="47" spans="1:9" ht="7.5" customHeight="1" x14ac:dyDescent="0.25">
      <c r="A47" s="4"/>
      <c r="B47" s="4"/>
      <c r="C47" s="4"/>
      <c r="D47" s="4"/>
      <c r="E47" s="4"/>
      <c r="F47" s="99"/>
      <c r="G47" s="99"/>
      <c r="H47" s="99"/>
      <c r="I47" s="82"/>
    </row>
    <row r="48" spans="1:9" x14ac:dyDescent="0.25">
      <c r="A48" s="4"/>
      <c r="B48" s="155" t="s">
        <v>16</v>
      </c>
      <c r="C48" s="156"/>
      <c r="D48" s="156"/>
      <c r="E48" s="156"/>
      <c r="F48" s="156"/>
      <c r="G48" s="156"/>
      <c r="H48" s="156"/>
      <c r="I48" s="82"/>
    </row>
    <row r="49" spans="1:9" s="1" customFormat="1" ht="8.25" customHeight="1" x14ac:dyDescent="0.25">
      <c r="A49" s="4"/>
      <c r="B49" s="49"/>
      <c r="C49" s="49"/>
      <c r="D49" s="52"/>
      <c r="E49" s="52"/>
      <c r="F49" s="16"/>
      <c r="G49" s="16"/>
      <c r="H49" s="4"/>
      <c r="I49" s="82"/>
    </row>
    <row r="50" spans="1:9" x14ac:dyDescent="0.25">
      <c r="A50" s="41" t="s">
        <v>17</v>
      </c>
      <c r="B50" s="55">
        <v>30.9</v>
      </c>
      <c r="C50" s="56"/>
      <c r="D50" s="55">
        <v>42.8</v>
      </c>
      <c r="E50" s="41"/>
      <c r="F50" s="55">
        <v>42</v>
      </c>
      <c r="G50" s="98"/>
      <c r="H50" s="55">
        <v>33</v>
      </c>
      <c r="I50" s="82"/>
    </row>
    <row r="51" spans="1:9" ht="4.5" customHeight="1" x14ac:dyDescent="0.25">
      <c r="A51" s="4"/>
      <c r="B51" s="6"/>
      <c r="C51" s="6"/>
      <c r="D51" s="16"/>
      <c r="E51" s="16"/>
      <c r="F51" s="16"/>
      <c r="G51" s="16"/>
      <c r="H51" s="16"/>
      <c r="I51" s="82"/>
    </row>
    <row r="52" spans="1:9" ht="10.5" customHeight="1" x14ac:dyDescent="0.25">
      <c r="A52" s="4" t="s">
        <v>36</v>
      </c>
      <c r="B52" s="15"/>
      <c r="C52" s="15"/>
      <c r="D52" s="15"/>
      <c r="E52" s="15"/>
      <c r="F52" s="15"/>
      <c r="G52" s="15"/>
      <c r="H52" s="15"/>
      <c r="I52" s="82"/>
    </row>
    <row r="53" spans="1:9" ht="17.25" customHeight="1" x14ac:dyDescent="0.25">
      <c r="A53" s="4" t="s">
        <v>21</v>
      </c>
      <c r="B53" s="15"/>
      <c r="C53" s="15"/>
      <c r="D53" s="15"/>
      <c r="E53" s="15"/>
      <c r="F53" s="15"/>
      <c r="G53" s="15"/>
      <c r="H53" s="15"/>
      <c r="I53" s="82"/>
    </row>
    <row r="54" spans="1:9" ht="2.25" customHeight="1" x14ac:dyDescent="0.25">
      <c r="A54" s="99"/>
      <c r="B54" s="99"/>
      <c r="C54" s="99"/>
      <c r="D54" s="99"/>
      <c r="E54" s="99"/>
      <c r="F54" s="99"/>
      <c r="G54" s="99"/>
      <c r="H54" s="99"/>
      <c r="I54" s="82"/>
    </row>
    <row r="55" spans="1:9" ht="17.25" customHeight="1" x14ac:dyDescent="0.25">
      <c r="A55" s="4" t="s">
        <v>22</v>
      </c>
      <c r="B55" s="99"/>
      <c r="C55" s="99"/>
      <c r="D55" s="99"/>
      <c r="E55" s="99"/>
      <c r="F55" s="99"/>
      <c r="G55" s="99"/>
      <c r="H55" s="99"/>
      <c r="I55" s="82"/>
    </row>
    <row r="56" spans="1:9" ht="4.5" customHeight="1" x14ac:dyDescent="0.25">
      <c r="A56" s="4"/>
      <c r="B56" s="99"/>
      <c r="C56" s="99"/>
      <c r="D56" s="99"/>
      <c r="E56" s="99"/>
      <c r="F56" s="99"/>
      <c r="G56" s="99"/>
      <c r="H56" s="99"/>
      <c r="I56" s="82"/>
    </row>
    <row r="57" spans="1:9" x14ac:dyDescent="0.25">
      <c r="A57" s="4" t="s">
        <v>237</v>
      </c>
      <c r="B57" s="4"/>
      <c r="C57" s="99"/>
      <c r="D57" s="99"/>
      <c r="E57" s="99"/>
      <c r="F57" s="99"/>
      <c r="G57" s="99"/>
      <c r="H57" s="99"/>
      <c r="I57" s="82"/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9"/>
    </row>
  </sheetData>
  <mergeCells count="8">
    <mergeCell ref="B48:H48"/>
    <mergeCell ref="B5:H5"/>
    <mergeCell ref="B10:H10"/>
    <mergeCell ref="B14:H14"/>
    <mergeCell ref="B24:H24"/>
    <mergeCell ref="B28:H28"/>
    <mergeCell ref="B34:H34"/>
    <mergeCell ref="B38:H38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workbookViewId="0">
      <selection activeCell="N12" sqref="N12"/>
    </sheetView>
  </sheetViews>
  <sheetFormatPr defaultRowHeight="15" x14ac:dyDescent="0.25"/>
  <cols>
    <col min="1" max="1" width="17.7109375" customWidth="1"/>
    <col min="2" max="2" width="11.7109375" customWidth="1"/>
    <col min="3" max="3" width="1.42578125" customWidth="1"/>
    <col min="4" max="4" width="11.7109375" customWidth="1"/>
    <col min="5" max="5" width="1.42578125" customWidth="1"/>
    <col min="6" max="6" width="11.7109375" customWidth="1"/>
    <col min="7" max="7" width="1.42578125" customWidth="1"/>
    <col min="8" max="8" width="11.7109375" customWidth="1"/>
  </cols>
  <sheetData>
    <row r="1" spans="1:9" s="1" customFormat="1" x14ac:dyDescent="0.25">
      <c r="A1" s="41" t="s">
        <v>207</v>
      </c>
      <c r="B1" s="41"/>
      <c r="C1" s="41"/>
      <c r="D1" s="41"/>
      <c r="E1" s="41"/>
      <c r="F1" s="41"/>
      <c r="G1" s="41"/>
      <c r="H1" s="41"/>
      <c r="I1" s="82"/>
    </row>
    <row r="2" spans="1:9" s="1" customFormat="1" x14ac:dyDescent="0.25">
      <c r="A2" s="4"/>
      <c r="B2" s="4"/>
      <c r="C2" s="4"/>
      <c r="D2" s="42"/>
      <c r="E2" s="42"/>
      <c r="F2" s="97" t="s">
        <v>215</v>
      </c>
      <c r="G2" s="100"/>
      <c r="H2" s="42"/>
      <c r="I2" s="82"/>
    </row>
    <row r="3" spans="1:9" s="1" customFormat="1" x14ac:dyDescent="0.25">
      <c r="A3" s="43" t="s">
        <v>1</v>
      </c>
      <c r="B3" s="46" t="s">
        <v>205</v>
      </c>
      <c r="C3" s="45"/>
      <c r="D3" s="46" t="s">
        <v>221</v>
      </c>
      <c r="E3" s="98"/>
      <c r="F3" s="46" t="s">
        <v>222</v>
      </c>
      <c r="G3" s="98"/>
      <c r="H3" s="46" t="s">
        <v>236</v>
      </c>
      <c r="I3" s="82"/>
    </row>
    <row r="4" spans="1:9" s="1" customFormat="1" ht="8.25" customHeight="1" x14ac:dyDescent="0.25">
      <c r="A4" s="47"/>
      <c r="B4" s="3"/>
      <c r="C4" s="3"/>
      <c r="D4" s="3"/>
      <c r="E4" s="3"/>
      <c r="F4" s="3"/>
      <c r="G4" s="3"/>
      <c r="H4" s="3"/>
      <c r="I4" s="3"/>
    </row>
    <row r="5" spans="1:9" s="1" customFormat="1" x14ac:dyDescent="0.25">
      <c r="A5" s="4"/>
      <c r="B5" s="155" t="s">
        <v>23</v>
      </c>
      <c r="C5" s="155"/>
      <c r="D5" s="155"/>
      <c r="E5" s="155"/>
      <c r="F5" s="155"/>
      <c r="G5" s="155"/>
      <c r="H5" s="155"/>
      <c r="I5" s="82"/>
    </row>
    <row r="6" spans="1:9" s="1" customFormat="1" x14ac:dyDescent="0.25">
      <c r="A6" s="4" t="s">
        <v>24</v>
      </c>
      <c r="B6" s="4"/>
      <c r="C6" s="4"/>
      <c r="D6" s="4"/>
      <c r="E6" s="4"/>
      <c r="F6" s="4"/>
      <c r="G6" s="4"/>
      <c r="H6" s="4"/>
      <c r="I6" s="82"/>
    </row>
    <row r="7" spans="1:9" s="1" customFormat="1" x14ac:dyDescent="0.25">
      <c r="A7" s="4" t="s">
        <v>25</v>
      </c>
      <c r="B7" s="4"/>
      <c r="C7" s="4"/>
      <c r="D7" s="4"/>
      <c r="E7" s="4"/>
      <c r="F7" s="4"/>
      <c r="G7" s="4"/>
      <c r="H7" s="4"/>
      <c r="I7" s="82"/>
    </row>
    <row r="8" spans="1:9" s="1" customFormat="1" x14ac:dyDescent="0.25">
      <c r="A8" s="4" t="s">
        <v>26</v>
      </c>
      <c r="B8" s="18">
        <v>80.959999999999994</v>
      </c>
      <c r="C8" s="18"/>
      <c r="D8" s="18">
        <v>79.27</v>
      </c>
      <c r="E8" s="18"/>
      <c r="F8" s="18">
        <v>80.27</v>
      </c>
      <c r="G8" s="18"/>
      <c r="H8" s="18">
        <v>80.8</v>
      </c>
      <c r="I8" s="4"/>
    </row>
    <row r="9" spans="1:9" s="1" customFormat="1" x14ac:dyDescent="0.25">
      <c r="A9" s="4" t="s">
        <v>27</v>
      </c>
      <c r="B9" s="18">
        <v>76.760000000000005</v>
      </c>
      <c r="C9" s="18"/>
      <c r="D9" s="18">
        <v>74.27</v>
      </c>
      <c r="E9" s="18"/>
      <c r="F9" s="18">
        <v>75.02</v>
      </c>
      <c r="G9" s="18"/>
      <c r="H9" s="18">
        <v>75.95</v>
      </c>
      <c r="I9" s="4"/>
    </row>
    <row r="10" spans="1:9" s="1" customFormat="1" x14ac:dyDescent="0.25">
      <c r="A10" s="4" t="s">
        <v>28</v>
      </c>
      <c r="B10" s="99"/>
      <c r="C10" s="18"/>
      <c r="D10" s="99"/>
      <c r="E10" s="99"/>
      <c r="F10" s="99"/>
      <c r="G10" s="99"/>
      <c r="H10" s="99"/>
      <c r="I10" s="4"/>
    </row>
    <row r="11" spans="1:9" s="1" customFormat="1" x14ac:dyDescent="0.25">
      <c r="A11" s="4" t="s">
        <v>26</v>
      </c>
      <c r="B11" s="18">
        <v>119.05</v>
      </c>
      <c r="C11" s="4"/>
      <c r="D11" s="18">
        <v>125.79</v>
      </c>
      <c r="E11" s="18"/>
      <c r="F11" s="18">
        <v>125.61</v>
      </c>
      <c r="G11" s="18"/>
      <c r="H11" s="18">
        <v>124.9</v>
      </c>
      <c r="I11" s="4"/>
    </row>
    <row r="12" spans="1:9" s="1" customFormat="1" x14ac:dyDescent="0.25">
      <c r="A12" s="4" t="s">
        <v>27</v>
      </c>
      <c r="B12" s="18">
        <v>100.68</v>
      </c>
      <c r="C12" s="4"/>
      <c r="D12" s="18">
        <v>103.79</v>
      </c>
      <c r="E12" s="18"/>
      <c r="F12" s="18">
        <v>103.09</v>
      </c>
      <c r="G12" s="18"/>
      <c r="H12" s="18">
        <v>103.04</v>
      </c>
      <c r="I12" s="4"/>
    </row>
    <row r="13" spans="1:9" s="1" customFormat="1" x14ac:dyDescent="0.25">
      <c r="A13" s="4" t="s">
        <v>29</v>
      </c>
      <c r="B13" s="99"/>
      <c r="C13" s="4"/>
      <c r="D13" s="99"/>
      <c r="E13" s="99"/>
      <c r="F13" s="99"/>
      <c r="G13" s="99"/>
      <c r="H13" s="99"/>
      <c r="I13" s="4"/>
    </row>
    <row r="14" spans="1:9" s="1" customFormat="1" x14ac:dyDescent="0.25">
      <c r="A14" s="4" t="s">
        <v>26</v>
      </c>
      <c r="B14" s="18">
        <v>42.5</v>
      </c>
      <c r="C14" s="4"/>
      <c r="D14" s="18">
        <v>44.12</v>
      </c>
      <c r="E14" s="18"/>
      <c r="F14" s="18">
        <v>43.9</v>
      </c>
      <c r="G14" s="18"/>
      <c r="H14" s="18">
        <v>43.28</v>
      </c>
      <c r="I14" s="82"/>
    </row>
    <row r="15" spans="1:9" s="1" customFormat="1" x14ac:dyDescent="0.25">
      <c r="A15" s="4" t="s">
        <v>27</v>
      </c>
      <c r="B15" s="18">
        <v>42.49</v>
      </c>
      <c r="C15" s="4"/>
      <c r="D15" s="18">
        <v>44.11</v>
      </c>
      <c r="E15" s="18"/>
      <c r="F15" s="18">
        <v>43.9</v>
      </c>
      <c r="G15" s="18"/>
      <c r="H15" s="18">
        <v>43.28</v>
      </c>
      <c r="I15" s="82"/>
    </row>
    <row r="16" spans="1:9" s="1" customFormat="1" ht="9" customHeight="1" x14ac:dyDescent="0.25">
      <c r="A16" s="4"/>
      <c r="B16" s="99"/>
      <c r="C16" s="4"/>
      <c r="D16" s="99"/>
      <c r="E16" s="99"/>
      <c r="F16" s="99"/>
      <c r="G16" s="99"/>
      <c r="H16" s="99"/>
      <c r="I16" s="4"/>
    </row>
    <row r="17" spans="1:9" s="1" customFormat="1" x14ac:dyDescent="0.25">
      <c r="A17" s="4" t="s">
        <v>30</v>
      </c>
      <c r="B17" s="18"/>
      <c r="C17" s="4"/>
      <c r="D17" s="18"/>
      <c r="E17" s="18"/>
      <c r="F17" s="18"/>
      <c r="G17" s="18"/>
      <c r="H17" s="18"/>
      <c r="I17" s="4"/>
    </row>
    <row r="18" spans="1:9" s="1" customFormat="1" x14ac:dyDescent="0.25">
      <c r="A18" s="4" t="s">
        <v>31</v>
      </c>
      <c r="B18" s="18"/>
      <c r="C18" s="4"/>
      <c r="D18" s="18"/>
      <c r="E18" s="18"/>
      <c r="F18" s="18"/>
      <c r="G18" s="18"/>
      <c r="H18" s="18"/>
      <c r="I18" s="4"/>
    </row>
    <row r="19" spans="1:9" s="1" customFormat="1" x14ac:dyDescent="0.25">
      <c r="A19" s="4" t="s">
        <v>26</v>
      </c>
      <c r="B19" s="18">
        <v>120.44</v>
      </c>
      <c r="C19" s="4"/>
      <c r="D19" s="18">
        <v>124.27</v>
      </c>
      <c r="E19" s="18"/>
      <c r="F19" s="18">
        <v>123.07</v>
      </c>
      <c r="G19" s="18"/>
      <c r="H19" s="18">
        <v>121.74</v>
      </c>
      <c r="I19" s="4"/>
    </row>
    <row r="20" spans="1:9" s="1" customFormat="1" x14ac:dyDescent="0.25">
      <c r="A20" s="4" t="s">
        <v>27</v>
      </c>
      <c r="B20" s="18">
        <v>117.47</v>
      </c>
      <c r="C20" s="4"/>
      <c r="D20" s="18">
        <v>121.17</v>
      </c>
      <c r="E20" s="18"/>
      <c r="F20" s="18">
        <v>119.97</v>
      </c>
      <c r="G20" s="18"/>
      <c r="H20" s="18">
        <v>118.74</v>
      </c>
      <c r="I20" s="4"/>
    </row>
    <row r="21" spans="1:9" s="1" customFormat="1" x14ac:dyDescent="0.25">
      <c r="A21" s="4" t="s">
        <v>32</v>
      </c>
      <c r="B21" s="18"/>
      <c r="C21" s="18"/>
      <c r="D21" s="18"/>
      <c r="E21" s="18"/>
      <c r="F21" s="18"/>
      <c r="G21" s="18"/>
      <c r="H21" s="18"/>
      <c r="I21" s="4"/>
    </row>
    <row r="22" spans="1:9" s="1" customFormat="1" x14ac:dyDescent="0.25">
      <c r="A22" s="4" t="s">
        <v>26</v>
      </c>
      <c r="B22" s="18">
        <v>41.15</v>
      </c>
      <c r="C22" s="18"/>
      <c r="D22" s="18">
        <v>44.15</v>
      </c>
      <c r="E22" s="18"/>
      <c r="F22" s="18">
        <v>43.85</v>
      </c>
      <c r="G22" s="18"/>
      <c r="H22" s="18">
        <v>43.34</v>
      </c>
      <c r="I22" s="4"/>
    </row>
    <row r="23" spans="1:9" s="1" customFormat="1" x14ac:dyDescent="0.25">
      <c r="A23" s="4" t="s">
        <v>27</v>
      </c>
      <c r="B23" s="18">
        <v>26.38</v>
      </c>
      <c r="C23" s="18"/>
      <c r="D23" s="18">
        <v>27.15</v>
      </c>
      <c r="E23" s="18"/>
      <c r="F23" s="18">
        <v>26.65</v>
      </c>
      <c r="G23" s="18"/>
      <c r="H23" s="18">
        <v>26.84</v>
      </c>
      <c r="I23" s="4"/>
    </row>
    <row r="24" spans="1:9" s="1" customFormat="1" x14ac:dyDescent="0.25">
      <c r="A24" s="4" t="s">
        <v>33</v>
      </c>
      <c r="B24" s="99"/>
      <c r="C24" s="18"/>
      <c r="D24" s="99"/>
      <c r="E24" s="99"/>
      <c r="F24" s="99"/>
      <c r="G24" s="99"/>
      <c r="H24" s="99"/>
      <c r="I24" s="4"/>
    </row>
    <row r="25" spans="1:9" s="1" customFormat="1" x14ac:dyDescent="0.25">
      <c r="A25" s="4" t="s">
        <v>26</v>
      </c>
      <c r="B25" s="18">
        <v>80.8</v>
      </c>
      <c r="C25" s="18"/>
      <c r="D25" s="18">
        <v>80.42</v>
      </c>
      <c r="E25" s="18"/>
      <c r="F25" s="18">
        <v>82.45</v>
      </c>
      <c r="G25" s="18"/>
      <c r="H25" s="18">
        <v>83.75</v>
      </c>
      <c r="I25" s="82"/>
    </row>
    <row r="26" spans="1:9" s="1" customFormat="1" x14ac:dyDescent="0.25">
      <c r="A26" s="4" t="s">
        <v>27</v>
      </c>
      <c r="B26" s="18">
        <v>75.95</v>
      </c>
      <c r="C26" s="18"/>
      <c r="D26" s="18">
        <v>73.72</v>
      </c>
      <c r="E26" s="18"/>
      <c r="F26" s="18">
        <v>75.25</v>
      </c>
      <c r="G26" s="18"/>
      <c r="H26" s="18">
        <v>76.55</v>
      </c>
      <c r="I26" s="4"/>
    </row>
    <row r="27" spans="1:9" s="1" customFormat="1" ht="8.25" customHeight="1" x14ac:dyDescent="0.25">
      <c r="A27" s="4"/>
      <c r="B27" s="18"/>
      <c r="C27" s="18"/>
      <c r="D27" s="48"/>
      <c r="E27" s="18"/>
      <c r="F27" s="18"/>
      <c r="G27" s="18"/>
      <c r="H27" s="48"/>
      <c r="I27" s="4"/>
    </row>
    <row r="28" spans="1:9" s="1" customFormat="1" x14ac:dyDescent="0.25">
      <c r="A28" s="4"/>
      <c r="B28" s="155" t="s">
        <v>34</v>
      </c>
      <c r="C28" s="155"/>
      <c r="D28" s="155"/>
      <c r="E28" s="155"/>
      <c r="F28" s="155"/>
      <c r="G28" s="155"/>
      <c r="H28" s="155"/>
      <c r="I28" s="4"/>
    </row>
    <row r="29" spans="1:9" s="1" customFormat="1" x14ac:dyDescent="0.25">
      <c r="A29" s="4" t="s">
        <v>35</v>
      </c>
      <c r="B29" s="4"/>
      <c r="C29" s="4"/>
      <c r="D29" s="4"/>
      <c r="E29" s="4"/>
      <c r="F29" s="4"/>
      <c r="G29" s="4"/>
      <c r="H29" s="4"/>
      <c r="I29" s="4"/>
    </row>
    <row r="30" spans="1:9" s="1" customFormat="1" x14ac:dyDescent="0.25">
      <c r="A30" s="4" t="s">
        <v>26</v>
      </c>
      <c r="B30" s="6">
        <v>67.099999999999994</v>
      </c>
      <c r="C30" s="16"/>
      <c r="D30" s="6">
        <v>64.7</v>
      </c>
      <c r="E30" s="99"/>
      <c r="F30" s="6">
        <v>67</v>
      </c>
      <c r="G30" s="99"/>
      <c r="H30" s="6">
        <v>68.8</v>
      </c>
      <c r="I30" s="4"/>
    </row>
    <row r="31" spans="1:9" s="1" customFormat="1" x14ac:dyDescent="0.25">
      <c r="A31" s="41" t="s">
        <v>27</v>
      </c>
      <c r="B31" s="55">
        <v>64.7</v>
      </c>
      <c r="C31" s="56"/>
      <c r="D31" s="55">
        <v>60.8</v>
      </c>
      <c r="E31" s="98"/>
      <c r="F31" s="55">
        <v>62.7</v>
      </c>
      <c r="G31" s="98"/>
      <c r="H31" s="55">
        <v>64.5</v>
      </c>
      <c r="I31" s="4"/>
    </row>
    <row r="32" spans="1:9" s="1" customFormat="1" ht="3.75" customHeight="1" x14ac:dyDescent="0.25">
      <c r="A32" s="4"/>
      <c r="B32" s="6">
        <v>3</v>
      </c>
      <c r="C32" s="6"/>
      <c r="D32" s="4"/>
      <c r="E32" s="4"/>
      <c r="F32" s="4"/>
      <c r="G32" s="4"/>
      <c r="H32" s="4"/>
      <c r="I32" s="4"/>
    </row>
    <row r="33" spans="1:12" ht="13.5" customHeight="1" x14ac:dyDescent="0.25">
      <c r="A33" s="4" t="s">
        <v>36</v>
      </c>
      <c r="B33" s="15"/>
      <c r="C33" s="15"/>
      <c r="D33" s="4"/>
      <c r="E33" s="4"/>
      <c r="F33" s="4"/>
      <c r="G33" s="4"/>
      <c r="H33" s="4"/>
      <c r="I33" s="82"/>
    </row>
    <row r="34" spans="1:12" ht="3" customHeight="1" x14ac:dyDescent="0.25">
      <c r="A34" s="4"/>
      <c r="B34" s="15"/>
      <c r="C34" s="15"/>
      <c r="D34" s="4"/>
      <c r="E34" s="4"/>
      <c r="F34" s="4"/>
      <c r="G34" s="4"/>
      <c r="H34" s="4"/>
      <c r="I34" s="82"/>
    </row>
    <row r="35" spans="1:12" x14ac:dyDescent="0.25">
      <c r="A35" s="4" t="s">
        <v>22</v>
      </c>
      <c r="B35" s="15"/>
      <c r="C35" s="15"/>
      <c r="D35" s="4"/>
      <c r="E35" s="4"/>
      <c r="F35" s="4"/>
      <c r="G35" s="4"/>
      <c r="H35" s="4"/>
      <c r="I35" s="82"/>
    </row>
    <row r="36" spans="1:12" ht="5.25" customHeight="1" x14ac:dyDescent="0.25">
      <c r="A36" s="99"/>
      <c r="B36" s="99"/>
      <c r="C36" s="99"/>
      <c r="D36" s="99"/>
      <c r="E36" s="99"/>
      <c r="F36" s="99"/>
      <c r="G36" s="99"/>
      <c r="H36" s="99"/>
      <c r="I36" s="82"/>
    </row>
    <row r="37" spans="1:12" x14ac:dyDescent="0.25">
      <c r="A37" s="4" t="s">
        <v>237</v>
      </c>
      <c r="B37" s="99"/>
      <c r="C37" s="99"/>
      <c r="D37" s="99"/>
      <c r="E37" s="99"/>
      <c r="F37" s="99"/>
      <c r="G37" s="99"/>
      <c r="H37" s="99"/>
      <c r="I37" s="82"/>
      <c r="L37" t="s">
        <v>38</v>
      </c>
    </row>
    <row r="38" spans="1:12" x14ac:dyDescent="0.25">
      <c r="A38" s="39"/>
      <c r="B38" s="39"/>
      <c r="C38" s="39"/>
      <c r="D38" s="39"/>
      <c r="E38" s="39"/>
      <c r="F38" s="39"/>
      <c r="G38" s="39"/>
      <c r="H38" s="39"/>
      <c r="I38" s="39"/>
    </row>
  </sheetData>
  <mergeCells count="2">
    <mergeCell ref="B5:H5"/>
    <mergeCell ref="B28:H28"/>
  </mergeCells>
  <pageMargins left="0.7" right="0.7" top="0.75" bottom="0.75" header="0.3" footer="0.3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activeCell="I16" sqref="I16"/>
    </sheetView>
  </sheetViews>
  <sheetFormatPr defaultRowHeight="15" x14ac:dyDescent="0.25"/>
  <cols>
    <col min="1" max="1" width="23.42578125" customWidth="1"/>
    <col min="2" max="5" width="12.7109375" customWidth="1"/>
  </cols>
  <sheetData>
    <row r="1" spans="1:7" x14ac:dyDescent="0.25">
      <c r="A1" s="112" t="s">
        <v>208</v>
      </c>
      <c r="B1" s="112"/>
      <c r="C1" s="112"/>
      <c r="D1" s="112"/>
      <c r="E1" s="112"/>
      <c r="F1" s="82"/>
      <c r="G1" s="3"/>
    </row>
    <row r="2" spans="1:7" x14ac:dyDescent="0.25">
      <c r="A2" s="2"/>
      <c r="B2" s="113" t="s">
        <v>216</v>
      </c>
      <c r="C2" s="114" t="s">
        <v>220</v>
      </c>
      <c r="D2" s="113" t="s">
        <v>221</v>
      </c>
      <c r="E2" s="114" t="s">
        <v>221</v>
      </c>
      <c r="F2" s="82"/>
      <c r="G2" s="3"/>
    </row>
    <row r="3" spans="1:7" x14ac:dyDescent="0.25">
      <c r="A3" s="115" t="s">
        <v>1</v>
      </c>
      <c r="B3" s="112">
        <v>2019</v>
      </c>
      <c r="C3" s="116">
        <v>2019</v>
      </c>
      <c r="D3" s="112">
        <v>2019</v>
      </c>
      <c r="E3" s="116">
        <v>2018</v>
      </c>
      <c r="F3" s="82"/>
      <c r="G3" s="3"/>
    </row>
    <row r="4" spans="1:7" ht="9" customHeight="1" x14ac:dyDescent="0.25">
      <c r="A4" s="117"/>
      <c r="B4" s="118"/>
      <c r="C4" s="118"/>
      <c r="D4" s="118"/>
      <c r="E4" s="118"/>
      <c r="F4" s="82"/>
      <c r="G4" s="3"/>
    </row>
    <row r="5" spans="1:7" x14ac:dyDescent="0.25">
      <c r="A5" s="117"/>
      <c r="B5" s="157" t="s">
        <v>48</v>
      </c>
      <c r="C5" s="157"/>
      <c r="D5" s="157"/>
      <c r="E5" s="157"/>
      <c r="F5" s="82"/>
      <c r="G5" s="3"/>
    </row>
    <row r="6" spans="1:7" x14ac:dyDescent="0.25">
      <c r="A6" s="2" t="s">
        <v>49</v>
      </c>
      <c r="B6" s="2"/>
      <c r="C6" s="2"/>
      <c r="D6" s="2"/>
      <c r="E6" s="2"/>
      <c r="F6" s="82"/>
      <c r="G6" s="3"/>
    </row>
    <row r="7" spans="1:7" x14ac:dyDescent="0.25">
      <c r="A7" s="2" t="s">
        <v>50</v>
      </c>
      <c r="B7" s="119">
        <v>10985</v>
      </c>
      <c r="C7" s="119">
        <v>8993</v>
      </c>
      <c r="D7" s="119">
        <v>7186</v>
      </c>
      <c r="E7" s="119">
        <v>6127</v>
      </c>
      <c r="F7" s="5"/>
      <c r="G7" s="3"/>
    </row>
    <row r="8" spans="1:7" x14ac:dyDescent="0.25">
      <c r="A8" s="2" t="s">
        <v>51</v>
      </c>
      <c r="B8" s="120">
        <v>0</v>
      </c>
      <c r="C8" s="120">
        <v>0</v>
      </c>
      <c r="D8" s="120">
        <v>0</v>
      </c>
      <c r="E8" s="121">
        <v>0</v>
      </c>
      <c r="F8" s="6"/>
      <c r="G8" s="3"/>
    </row>
    <row r="9" spans="1:7" x14ac:dyDescent="0.25">
      <c r="A9" s="2" t="s">
        <v>52</v>
      </c>
      <c r="B9" s="122">
        <v>3.4</v>
      </c>
      <c r="C9" s="122">
        <v>3.5</v>
      </c>
      <c r="D9" s="122">
        <v>3.5</v>
      </c>
      <c r="E9" s="122">
        <v>3.4</v>
      </c>
      <c r="F9" s="4"/>
      <c r="G9" s="3"/>
    </row>
    <row r="10" spans="1:7" ht="10.5" customHeight="1" x14ac:dyDescent="0.25">
      <c r="A10" s="2"/>
      <c r="B10" s="2"/>
      <c r="C10" s="2"/>
      <c r="D10" s="2"/>
      <c r="E10" s="123"/>
      <c r="F10" s="82"/>
      <c r="G10" s="3"/>
    </row>
    <row r="11" spans="1:7" x14ac:dyDescent="0.25">
      <c r="A11" s="2"/>
      <c r="B11" s="159" t="s">
        <v>54</v>
      </c>
      <c r="C11" s="159"/>
      <c r="D11" s="159"/>
      <c r="E11" s="159"/>
      <c r="F11" s="82"/>
      <c r="G11" s="3"/>
    </row>
    <row r="12" spans="1:7" x14ac:dyDescent="0.25">
      <c r="A12" s="2" t="s">
        <v>55</v>
      </c>
      <c r="B12" s="2"/>
      <c r="C12" s="2"/>
      <c r="D12" s="2"/>
      <c r="E12" s="2"/>
      <c r="F12" s="82"/>
      <c r="G12" s="3"/>
    </row>
    <row r="13" spans="1:7" x14ac:dyDescent="0.25">
      <c r="A13" s="2" t="s">
        <v>56</v>
      </c>
      <c r="B13" s="124">
        <v>1241.0999999999999</v>
      </c>
      <c r="C13" s="124">
        <v>590.6</v>
      </c>
      <c r="D13" s="124">
        <v>380.1</v>
      </c>
      <c r="E13" s="124">
        <v>629</v>
      </c>
      <c r="F13" s="82"/>
      <c r="G13" s="3"/>
    </row>
    <row r="14" spans="1:7" x14ac:dyDescent="0.25">
      <c r="A14" s="2" t="s">
        <v>57</v>
      </c>
      <c r="B14" s="122">
        <v>904.5</v>
      </c>
      <c r="C14" s="122">
        <v>372.6</v>
      </c>
      <c r="D14" s="122">
        <v>213.9</v>
      </c>
      <c r="E14" s="122">
        <v>342.8</v>
      </c>
      <c r="F14" s="82"/>
      <c r="G14" s="3"/>
    </row>
    <row r="15" spans="1:7" x14ac:dyDescent="0.25">
      <c r="A15" s="2" t="s">
        <v>58</v>
      </c>
      <c r="B15" s="122">
        <v>336.7</v>
      </c>
      <c r="C15" s="122">
        <v>218</v>
      </c>
      <c r="D15" s="122">
        <v>166.1</v>
      </c>
      <c r="E15" s="122">
        <v>286.2</v>
      </c>
      <c r="F15" s="82"/>
      <c r="G15" s="3"/>
    </row>
    <row r="16" spans="1:7" x14ac:dyDescent="0.25">
      <c r="A16" s="2" t="s">
        <v>59</v>
      </c>
      <c r="B16" s="124">
        <v>4243</v>
      </c>
      <c r="C16" s="124">
        <v>4833.6000000000004</v>
      </c>
      <c r="D16" s="124">
        <v>5213.6000000000004</v>
      </c>
      <c r="E16" s="124">
        <v>3100</v>
      </c>
      <c r="F16" s="82"/>
      <c r="G16" s="3"/>
    </row>
    <row r="17" spans="1:7" ht="14.25" customHeight="1" x14ac:dyDescent="0.25">
      <c r="A17" s="2"/>
      <c r="B17" s="2"/>
      <c r="C17" s="2"/>
      <c r="D17" s="2"/>
      <c r="E17" s="2"/>
      <c r="F17" s="82"/>
      <c r="G17" s="3"/>
    </row>
    <row r="18" spans="1:7" ht="10.5" customHeight="1" x14ac:dyDescent="0.25">
      <c r="A18" s="2" t="s">
        <v>60</v>
      </c>
      <c r="B18" s="122">
        <v>104.9</v>
      </c>
      <c r="C18" s="122">
        <v>55.6</v>
      </c>
      <c r="D18" s="122">
        <v>131.30000000000001</v>
      </c>
      <c r="E18" s="122">
        <v>172.2</v>
      </c>
      <c r="F18" s="82"/>
      <c r="G18" s="3"/>
    </row>
    <row r="19" spans="1:7" x14ac:dyDescent="0.25">
      <c r="A19" s="2" t="s">
        <v>59</v>
      </c>
      <c r="B19" s="122">
        <v>797.1</v>
      </c>
      <c r="C19" s="122">
        <v>852.7</v>
      </c>
      <c r="D19" s="122">
        <v>984</v>
      </c>
      <c r="E19" s="124">
        <v>1057.2</v>
      </c>
      <c r="F19" s="82"/>
      <c r="G19" s="3"/>
    </row>
    <row r="20" spans="1:7" x14ac:dyDescent="0.25">
      <c r="A20" s="2" t="s">
        <v>61</v>
      </c>
      <c r="B20" s="124">
        <v>0</v>
      </c>
      <c r="C20" s="124">
        <v>0</v>
      </c>
      <c r="D20" s="124">
        <v>0</v>
      </c>
      <c r="E20" s="124">
        <v>0</v>
      </c>
      <c r="F20" s="82"/>
      <c r="G20" s="3"/>
    </row>
    <row r="21" spans="1:7" x14ac:dyDescent="0.25">
      <c r="A21" s="112" t="s">
        <v>59</v>
      </c>
      <c r="B21" s="125">
        <v>0</v>
      </c>
      <c r="C21" s="125">
        <v>0</v>
      </c>
      <c r="D21" s="125">
        <v>0</v>
      </c>
      <c r="E21" s="125">
        <v>0</v>
      </c>
      <c r="F21" s="82"/>
      <c r="G21" s="3"/>
    </row>
    <row r="22" spans="1:7" x14ac:dyDescent="0.25">
      <c r="A22" s="2" t="s">
        <v>217</v>
      </c>
      <c r="D22" s="117"/>
      <c r="F22" s="82"/>
      <c r="G22" s="3"/>
    </row>
    <row r="23" spans="1:7" ht="11.25" customHeight="1" x14ac:dyDescent="0.25">
      <c r="A23" s="2"/>
      <c r="D23" s="2"/>
      <c r="E23" s="2"/>
      <c r="F23" s="82"/>
      <c r="G23" s="19"/>
    </row>
    <row r="24" spans="1:7" ht="10.5" customHeight="1" x14ac:dyDescent="0.25">
      <c r="A24" s="2" t="s">
        <v>199</v>
      </c>
      <c r="D24" s="2"/>
      <c r="F24" s="82"/>
      <c r="G24" s="3"/>
    </row>
    <row r="25" spans="1:7" x14ac:dyDescent="0.25">
      <c r="A25" s="126" t="s">
        <v>109</v>
      </c>
      <c r="B25" s="126"/>
      <c r="C25" s="126"/>
      <c r="D25" s="126"/>
      <c r="E25" s="126"/>
      <c r="F25" s="82"/>
      <c r="G25" s="3"/>
    </row>
    <row r="26" spans="1:7" x14ac:dyDescent="0.25">
      <c r="A26" s="2" t="s">
        <v>237</v>
      </c>
      <c r="D26" s="2"/>
      <c r="F26" s="82"/>
      <c r="G26" s="3"/>
    </row>
    <row r="27" spans="1:7" x14ac:dyDescent="0.25">
      <c r="A27" s="4"/>
      <c r="B27" s="38"/>
      <c r="C27" s="38"/>
      <c r="D27" s="4"/>
      <c r="E27" s="38"/>
      <c r="F27" s="38"/>
    </row>
    <row r="28" spans="1:7" x14ac:dyDescent="0.25">
      <c r="A28" s="4"/>
      <c r="B28" s="156"/>
      <c r="C28" s="156"/>
      <c r="D28" s="156"/>
      <c r="E28" s="156"/>
      <c r="F28" s="9"/>
    </row>
    <row r="29" spans="1:7" x14ac:dyDescent="0.25">
      <c r="A29" s="4"/>
      <c r="B29" s="4"/>
      <c r="C29" s="4"/>
      <c r="D29" s="4"/>
      <c r="E29" s="4"/>
      <c r="F29" s="9"/>
    </row>
    <row r="30" spans="1:7" x14ac:dyDescent="0.25">
      <c r="A30" s="4"/>
      <c r="B30" s="6"/>
      <c r="C30" s="6"/>
      <c r="D30" s="6"/>
      <c r="E30" s="6"/>
      <c r="F30" s="9"/>
    </row>
    <row r="31" spans="1:7" x14ac:dyDescent="0.25">
      <c r="A31" s="4"/>
      <c r="B31" s="6"/>
      <c r="C31" s="6"/>
      <c r="D31" s="6"/>
      <c r="E31" s="6"/>
      <c r="F31" s="9"/>
    </row>
    <row r="32" spans="1:7" x14ac:dyDescent="0.25">
      <c r="A32" s="4"/>
      <c r="B32" s="6"/>
      <c r="C32" s="6"/>
      <c r="D32" s="6"/>
      <c r="E32" s="6"/>
      <c r="F32" s="9"/>
    </row>
    <row r="33" spans="1:6" x14ac:dyDescent="0.25">
      <c r="A33" s="4"/>
      <c r="B33" s="16"/>
      <c r="C33" s="16"/>
      <c r="D33" s="16"/>
      <c r="E33" s="16"/>
      <c r="F33" s="9"/>
    </row>
    <row r="34" spans="1:6" x14ac:dyDescent="0.25">
      <c r="A34" s="4"/>
      <c r="B34" s="4"/>
      <c r="C34" s="4"/>
      <c r="D34" s="4"/>
      <c r="E34" s="9"/>
      <c r="F34" s="9"/>
    </row>
    <row r="35" spans="1:6" x14ac:dyDescent="0.25">
      <c r="A35" s="4"/>
      <c r="B35" s="6"/>
      <c r="C35" s="6"/>
      <c r="D35" s="6"/>
      <c r="E35" s="6"/>
      <c r="F35" s="9"/>
    </row>
    <row r="36" spans="1:6" x14ac:dyDescent="0.25">
      <c r="A36" s="4"/>
      <c r="B36" s="20"/>
      <c r="C36" s="20"/>
      <c r="D36" s="20"/>
      <c r="E36" s="20"/>
      <c r="F36" s="9"/>
    </row>
    <row r="37" spans="1:6" x14ac:dyDescent="0.25">
      <c r="A37" s="4"/>
      <c r="B37" s="16"/>
      <c r="C37" s="16"/>
      <c r="D37" s="16"/>
      <c r="E37" s="6"/>
      <c r="F37" s="9"/>
    </row>
    <row r="38" spans="1:6" x14ac:dyDescent="0.25">
      <c r="A38" s="4"/>
      <c r="B38" s="6"/>
      <c r="C38" s="6"/>
      <c r="D38" s="6"/>
      <c r="E38" s="6"/>
      <c r="F38" s="9"/>
    </row>
    <row r="39" spans="1:6" ht="9.75" customHeight="1" x14ac:dyDescent="0.25">
      <c r="A39" s="4"/>
      <c r="B39" s="9"/>
      <c r="C39" s="9"/>
      <c r="D39" s="4"/>
      <c r="E39" s="9"/>
      <c r="F39" s="9"/>
    </row>
    <row r="40" spans="1:6" ht="10.5" customHeight="1" x14ac:dyDescent="0.25">
      <c r="A40" s="4"/>
      <c r="B40" s="9"/>
      <c r="C40" s="9"/>
      <c r="D40" s="4"/>
      <c r="E40" s="9"/>
      <c r="F40" s="9"/>
    </row>
    <row r="41" spans="1:6" ht="3.75" customHeight="1" x14ac:dyDescent="0.25">
      <c r="A41" s="9"/>
      <c r="B41" s="9"/>
      <c r="C41" s="9"/>
      <c r="D41" s="4"/>
      <c r="E41" s="9"/>
      <c r="F41" s="9"/>
    </row>
    <row r="42" spans="1:6" ht="25.5" customHeight="1" x14ac:dyDescent="0.25">
      <c r="A42" s="158"/>
      <c r="B42" s="158"/>
      <c r="C42" s="158"/>
      <c r="D42" s="158"/>
      <c r="E42" s="158"/>
      <c r="F42" s="9"/>
    </row>
    <row r="43" spans="1:6" x14ac:dyDescent="0.25">
      <c r="A43" s="4"/>
      <c r="B43" s="9"/>
      <c r="C43" s="9"/>
      <c r="D43" s="4"/>
      <c r="E43" s="9"/>
      <c r="F43" s="9"/>
    </row>
    <row r="44" spans="1:6" x14ac:dyDescent="0.25">
      <c r="D44" s="2"/>
    </row>
  </sheetData>
  <mergeCells count="4">
    <mergeCell ref="B5:E5"/>
    <mergeCell ref="B28:E28"/>
    <mergeCell ref="A42:E42"/>
    <mergeCell ref="B11:E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topLeftCell="A13" workbookViewId="0">
      <selection activeCell="K14" sqref="K14"/>
    </sheetView>
  </sheetViews>
  <sheetFormatPr defaultRowHeight="15" x14ac:dyDescent="0.25"/>
  <cols>
    <col min="1" max="1" width="25.28515625" customWidth="1"/>
    <col min="2" max="2" width="12.7109375" customWidth="1"/>
    <col min="3" max="5" width="12" customWidth="1"/>
  </cols>
  <sheetData>
    <row r="1" spans="1:6" x14ac:dyDescent="0.25">
      <c r="A1" s="60" t="s">
        <v>209</v>
      </c>
      <c r="B1" s="4"/>
      <c r="C1" s="4"/>
      <c r="D1" s="4"/>
      <c r="E1" s="4"/>
      <c r="F1" s="82"/>
    </row>
    <row r="2" spans="1:6" x14ac:dyDescent="0.25">
      <c r="A2" s="61"/>
      <c r="B2" s="10" t="s">
        <v>216</v>
      </c>
      <c r="C2" s="10" t="s">
        <v>220</v>
      </c>
      <c r="D2" s="10" t="s">
        <v>221</v>
      </c>
      <c r="E2" s="10" t="s">
        <v>221</v>
      </c>
      <c r="F2" s="82"/>
    </row>
    <row r="3" spans="1:6" x14ac:dyDescent="0.25">
      <c r="A3" s="43" t="s">
        <v>1</v>
      </c>
      <c r="B3" s="57">
        <v>2019</v>
      </c>
      <c r="C3" s="57">
        <v>2019</v>
      </c>
      <c r="D3" s="57">
        <v>2019</v>
      </c>
      <c r="E3" s="57">
        <v>2018</v>
      </c>
      <c r="F3" s="4"/>
    </row>
    <row r="4" spans="1:6" x14ac:dyDescent="0.25">
      <c r="A4" s="47"/>
      <c r="B4" s="3"/>
      <c r="C4" s="3"/>
      <c r="D4" s="4"/>
      <c r="E4" s="3"/>
      <c r="F4" s="82"/>
    </row>
    <row r="5" spans="1:6" x14ac:dyDescent="0.25">
      <c r="A5" s="4"/>
      <c r="B5" s="160" t="s">
        <v>48</v>
      </c>
      <c r="C5" s="160"/>
      <c r="D5" s="160"/>
      <c r="E5" s="160"/>
      <c r="F5" s="21"/>
    </row>
    <row r="6" spans="1:6" x14ac:dyDescent="0.25">
      <c r="A6" s="4" t="s">
        <v>49</v>
      </c>
      <c r="B6" s="109"/>
      <c r="C6" s="109"/>
      <c r="D6" s="109"/>
      <c r="E6" s="109"/>
      <c r="F6" s="21"/>
    </row>
    <row r="7" spans="1:6" x14ac:dyDescent="0.25">
      <c r="A7" s="4" t="s">
        <v>62</v>
      </c>
      <c r="B7" s="3">
        <v>260</v>
      </c>
      <c r="C7" s="3">
        <v>253</v>
      </c>
      <c r="D7" s="3" t="s">
        <v>53</v>
      </c>
      <c r="E7" s="4">
        <v>256</v>
      </c>
      <c r="F7" s="21"/>
    </row>
    <row r="8" spans="1:6" x14ac:dyDescent="0.25">
      <c r="A8" s="4" t="s">
        <v>63</v>
      </c>
      <c r="B8" s="5">
        <v>2474</v>
      </c>
      <c r="C8" s="5">
        <v>2726</v>
      </c>
      <c r="D8" s="3" t="s">
        <v>53</v>
      </c>
      <c r="E8" s="58">
        <v>3225</v>
      </c>
      <c r="F8" s="21"/>
    </row>
    <row r="9" spans="1:6" x14ac:dyDescent="0.25">
      <c r="A9" s="4" t="s">
        <v>64</v>
      </c>
      <c r="B9" s="59">
        <v>11.3</v>
      </c>
      <c r="C9" s="59">
        <v>12.6</v>
      </c>
      <c r="D9" s="3" t="s">
        <v>53</v>
      </c>
      <c r="E9" s="6">
        <v>11.6</v>
      </c>
      <c r="F9" s="21"/>
    </row>
    <row r="10" spans="1:6" x14ac:dyDescent="0.25">
      <c r="A10" s="4"/>
      <c r="B10" s="4"/>
      <c r="C10" s="4"/>
      <c r="D10" s="3"/>
      <c r="E10" s="99"/>
      <c r="F10" s="21"/>
    </row>
    <row r="11" spans="1:6" x14ac:dyDescent="0.25">
      <c r="A11" s="4" t="s">
        <v>65</v>
      </c>
      <c r="B11" s="3">
        <v>259</v>
      </c>
      <c r="C11" s="3">
        <v>251</v>
      </c>
      <c r="D11" s="3" t="s">
        <v>53</v>
      </c>
      <c r="E11" s="4">
        <v>253</v>
      </c>
      <c r="F11" s="21"/>
    </row>
    <row r="12" spans="1:6" x14ac:dyDescent="0.25">
      <c r="A12" s="4" t="s">
        <v>63</v>
      </c>
      <c r="B12" s="5">
        <v>2454</v>
      </c>
      <c r="C12" s="5">
        <v>2705</v>
      </c>
      <c r="D12" s="3" t="s">
        <v>53</v>
      </c>
      <c r="E12" s="5">
        <v>3198</v>
      </c>
      <c r="F12" s="21"/>
    </row>
    <row r="13" spans="1:6" x14ac:dyDescent="0.25">
      <c r="A13" s="4" t="s">
        <v>64</v>
      </c>
      <c r="B13" s="59">
        <v>11.2</v>
      </c>
      <c r="C13" s="59">
        <v>12.5</v>
      </c>
      <c r="D13" s="3" t="s">
        <v>53</v>
      </c>
      <c r="E13" s="16">
        <v>11.5</v>
      </c>
      <c r="F13" s="21"/>
    </row>
    <row r="14" spans="1:6" x14ac:dyDescent="0.25">
      <c r="A14" s="4"/>
      <c r="B14" s="4"/>
      <c r="C14" s="4"/>
      <c r="D14" s="4"/>
      <c r="E14" s="4"/>
      <c r="F14" s="82"/>
    </row>
    <row r="15" spans="1:6" x14ac:dyDescent="0.25">
      <c r="A15" s="4" t="s">
        <v>66</v>
      </c>
      <c r="B15" s="5">
        <v>1640</v>
      </c>
      <c r="C15" s="5">
        <v>1479</v>
      </c>
      <c r="D15" s="5">
        <v>1424</v>
      </c>
      <c r="E15" s="5">
        <v>1213</v>
      </c>
      <c r="F15" s="85"/>
    </row>
    <row r="16" spans="1:6" x14ac:dyDescent="0.25">
      <c r="A16" s="4" t="s">
        <v>63</v>
      </c>
      <c r="B16" s="5">
        <v>10650</v>
      </c>
      <c r="C16" s="5">
        <v>12129</v>
      </c>
      <c r="D16" s="5">
        <v>13553</v>
      </c>
      <c r="E16" s="5">
        <v>15218</v>
      </c>
      <c r="F16" s="85"/>
    </row>
    <row r="17" spans="1:6" x14ac:dyDescent="0.25">
      <c r="A17" s="4" t="s">
        <v>67</v>
      </c>
      <c r="B17" s="5">
        <v>647</v>
      </c>
      <c r="C17" s="5">
        <v>387</v>
      </c>
      <c r="D17" s="5">
        <v>3401</v>
      </c>
      <c r="E17" s="5">
        <v>2625</v>
      </c>
      <c r="F17" s="86"/>
    </row>
    <row r="18" spans="1:6" x14ac:dyDescent="0.25">
      <c r="A18" s="4" t="s">
        <v>63</v>
      </c>
      <c r="B18" s="5">
        <v>3806</v>
      </c>
      <c r="C18" s="5">
        <v>4193</v>
      </c>
      <c r="D18" s="5">
        <v>7594</v>
      </c>
      <c r="E18" s="5">
        <v>8448</v>
      </c>
      <c r="F18" s="86"/>
    </row>
    <row r="19" spans="1:6" ht="8.25" customHeight="1" x14ac:dyDescent="0.25">
      <c r="A19" s="4"/>
      <c r="B19" s="4"/>
      <c r="C19" s="4"/>
      <c r="D19" s="4"/>
      <c r="E19" s="4"/>
      <c r="F19" s="86"/>
    </row>
    <row r="20" spans="1:6" x14ac:dyDescent="0.25">
      <c r="A20" s="4" t="s">
        <v>68</v>
      </c>
      <c r="B20" s="3">
        <v>93.1</v>
      </c>
      <c r="C20" s="3">
        <v>76.2</v>
      </c>
      <c r="D20" s="3">
        <v>35.700000000000003</v>
      </c>
      <c r="E20" s="6">
        <v>54.9</v>
      </c>
      <c r="F20" s="86"/>
    </row>
    <row r="21" spans="1:6" x14ac:dyDescent="0.25">
      <c r="A21" s="4" t="s">
        <v>63</v>
      </c>
      <c r="B21" s="3">
        <v>558.70000000000005</v>
      </c>
      <c r="C21" s="3">
        <v>634.9</v>
      </c>
      <c r="D21" s="3">
        <v>670.6</v>
      </c>
      <c r="E21" s="6">
        <v>635.9</v>
      </c>
      <c r="F21" s="86"/>
    </row>
    <row r="22" spans="1:6" x14ac:dyDescent="0.25">
      <c r="A22" s="4" t="s">
        <v>67</v>
      </c>
      <c r="B22" s="59">
        <v>7.3</v>
      </c>
      <c r="C22" s="59">
        <v>8.3000000000000007</v>
      </c>
      <c r="D22" s="59">
        <v>99.7</v>
      </c>
      <c r="E22" s="6">
        <v>55.2</v>
      </c>
      <c r="F22" s="86"/>
    </row>
    <row r="23" spans="1:6" x14ac:dyDescent="0.25">
      <c r="A23" s="4" t="s">
        <v>63</v>
      </c>
      <c r="B23" s="3">
        <v>53.6</v>
      </c>
      <c r="C23" s="3">
        <v>61.9</v>
      </c>
      <c r="D23" s="3">
        <v>161.6</v>
      </c>
      <c r="E23" s="6">
        <v>230.2</v>
      </c>
      <c r="F23" s="86"/>
    </row>
    <row r="24" spans="1:6" x14ac:dyDescent="0.25">
      <c r="A24" s="4"/>
      <c r="B24" s="4"/>
      <c r="C24" s="4"/>
      <c r="D24" s="4"/>
      <c r="E24" s="4"/>
      <c r="F24" s="86"/>
    </row>
    <row r="25" spans="1:6" x14ac:dyDescent="0.25">
      <c r="A25" s="4"/>
      <c r="B25" s="162" t="s">
        <v>54</v>
      </c>
      <c r="C25" s="162"/>
      <c r="D25" s="162"/>
      <c r="E25" s="162"/>
      <c r="F25" s="4"/>
    </row>
    <row r="26" spans="1:6" x14ac:dyDescent="0.25">
      <c r="A26" s="4" t="s">
        <v>55</v>
      </c>
      <c r="B26" s="4"/>
      <c r="C26" s="4"/>
      <c r="D26" s="4"/>
      <c r="E26" s="4"/>
      <c r="F26" s="82"/>
    </row>
    <row r="27" spans="1:6" x14ac:dyDescent="0.25">
      <c r="A27" s="4" t="s">
        <v>70</v>
      </c>
      <c r="B27" s="23">
        <v>1629.3</v>
      </c>
      <c r="C27" s="23">
        <v>1712.7</v>
      </c>
      <c r="D27" s="23">
        <v>407</v>
      </c>
      <c r="E27" s="23">
        <v>2515.6</v>
      </c>
      <c r="F27" s="82"/>
    </row>
    <row r="28" spans="1:6" x14ac:dyDescent="0.25">
      <c r="A28" s="4" t="s">
        <v>69</v>
      </c>
      <c r="B28" s="23">
        <v>3458</v>
      </c>
      <c r="C28" s="23">
        <v>5170.7</v>
      </c>
      <c r="D28" s="23">
        <v>5577.7</v>
      </c>
      <c r="E28" s="23">
        <v>8142.6</v>
      </c>
      <c r="F28" s="82"/>
    </row>
    <row r="29" spans="1:6" x14ac:dyDescent="0.25">
      <c r="A29" s="4" t="s">
        <v>71</v>
      </c>
      <c r="B29" s="59">
        <v>116.3</v>
      </c>
      <c r="C29" s="59">
        <v>83.3</v>
      </c>
      <c r="D29" s="59">
        <v>103.2</v>
      </c>
      <c r="E29" s="6">
        <v>149.9</v>
      </c>
      <c r="F29" s="82"/>
    </row>
    <row r="30" spans="1:6" x14ac:dyDescent="0.25">
      <c r="A30" s="4" t="s">
        <v>69</v>
      </c>
      <c r="B30" s="3">
        <v>499.8</v>
      </c>
      <c r="C30" s="3">
        <v>583.1</v>
      </c>
      <c r="D30" s="3">
        <v>686.3</v>
      </c>
      <c r="E30" s="23">
        <v>899.7</v>
      </c>
      <c r="F30" s="82"/>
    </row>
    <row r="31" spans="1:6" x14ac:dyDescent="0.25">
      <c r="A31" s="4" t="s">
        <v>72</v>
      </c>
      <c r="B31" s="59">
        <v>0</v>
      </c>
      <c r="C31" s="59">
        <v>29.8</v>
      </c>
      <c r="D31" s="59">
        <v>137.6</v>
      </c>
      <c r="E31" s="6">
        <v>0</v>
      </c>
      <c r="F31" s="82"/>
    </row>
    <row r="32" spans="1:6" x14ac:dyDescent="0.25">
      <c r="A32" s="41" t="s">
        <v>69</v>
      </c>
      <c r="B32" s="95">
        <v>31.5</v>
      </c>
      <c r="C32" s="95">
        <v>61.2</v>
      </c>
      <c r="D32" s="95">
        <v>198.9</v>
      </c>
      <c r="E32" s="62">
        <v>299.89999999999998</v>
      </c>
      <c r="F32" s="82"/>
    </row>
    <row r="33" spans="1:6" ht="2.25" customHeight="1" x14ac:dyDescent="0.25">
      <c r="A33" s="4"/>
      <c r="B33" s="5"/>
      <c r="C33" s="5"/>
      <c r="D33" s="5"/>
      <c r="E33" s="5"/>
      <c r="F33" s="5"/>
    </row>
    <row r="34" spans="1:6" x14ac:dyDescent="0.25">
      <c r="A34" s="4" t="s">
        <v>238</v>
      </c>
      <c r="B34" s="24"/>
      <c r="C34" s="24"/>
      <c r="D34" s="4"/>
      <c r="E34" s="4"/>
      <c r="F34" s="82"/>
    </row>
    <row r="35" spans="1:6" ht="15" customHeight="1" x14ac:dyDescent="0.25">
      <c r="A35" s="4" t="s">
        <v>73</v>
      </c>
      <c r="B35" s="101"/>
      <c r="C35" s="101"/>
      <c r="D35" s="101"/>
      <c r="E35" s="101"/>
      <c r="F35" s="87"/>
    </row>
    <row r="36" spans="1:6" ht="17.25" customHeight="1" x14ac:dyDescent="0.25">
      <c r="A36" s="161" t="s">
        <v>200</v>
      </c>
      <c r="B36" s="161"/>
      <c r="C36" s="161"/>
      <c r="D36" s="161"/>
      <c r="E36" s="161"/>
      <c r="F36" s="82"/>
    </row>
    <row r="37" spans="1:6" ht="10.5" customHeight="1" x14ac:dyDescent="0.25">
      <c r="A37" s="4" t="s">
        <v>201</v>
      </c>
      <c r="B37" s="29"/>
      <c r="C37" s="29"/>
      <c r="D37" s="29"/>
      <c r="E37" s="29"/>
      <c r="F37" s="88"/>
    </row>
    <row r="38" spans="1:6" ht="18.75" customHeight="1" x14ac:dyDescent="0.25">
      <c r="A38" s="26" t="s">
        <v>237</v>
      </c>
      <c r="B38" s="27"/>
      <c r="C38" s="27"/>
      <c r="D38" s="28"/>
      <c r="E38" s="28"/>
      <c r="F38" s="82"/>
    </row>
    <row r="39" spans="1:6" x14ac:dyDescent="0.25">
      <c r="A39" s="4"/>
      <c r="B39" s="29"/>
      <c r="C39" s="29"/>
      <c r="D39" s="29"/>
      <c r="E39" s="29"/>
      <c r="F39" s="88"/>
    </row>
    <row r="40" spans="1:6" x14ac:dyDescent="0.25">
      <c r="A40" s="4"/>
      <c r="B40" s="6"/>
      <c r="C40" s="23"/>
      <c r="D40" s="23"/>
      <c r="E40" s="16"/>
      <c r="F40" s="9"/>
    </row>
    <row r="41" spans="1:6" x14ac:dyDescent="0.25">
      <c r="A41" s="4"/>
      <c r="B41" s="6"/>
      <c r="C41" s="6"/>
      <c r="D41" s="6"/>
      <c r="E41" s="6"/>
      <c r="F41" s="9"/>
    </row>
    <row r="42" spans="1:6" x14ac:dyDescent="0.25">
      <c r="A42" s="4"/>
      <c r="B42" s="23"/>
      <c r="C42" s="23"/>
      <c r="D42" s="23"/>
      <c r="E42" s="16"/>
      <c r="F42" s="9"/>
    </row>
    <row r="43" spans="1:6" ht="3" customHeight="1" x14ac:dyDescent="0.25">
      <c r="A43" s="4"/>
      <c r="B43" s="5"/>
      <c r="C43" s="5"/>
      <c r="D43" s="5"/>
      <c r="E43" s="5"/>
      <c r="F43" s="5"/>
    </row>
    <row r="44" spans="1:6" ht="10.5" customHeight="1" x14ac:dyDescent="0.25">
      <c r="A44" s="4"/>
      <c r="B44" s="24"/>
      <c r="C44" s="24"/>
      <c r="D44" s="4"/>
      <c r="E44" s="4"/>
      <c r="F44" s="9"/>
    </row>
    <row r="45" spans="1:6" ht="13.5" customHeight="1" x14ac:dyDescent="0.25">
      <c r="A45" s="4"/>
      <c r="B45" s="24"/>
      <c r="C45" s="24"/>
      <c r="D45" s="4"/>
      <c r="E45" s="4"/>
      <c r="F45" s="9"/>
    </row>
    <row r="46" spans="1:6" ht="26.25" customHeight="1" x14ac:dyDescent="0.25">
      <c r="A46" s="161"/>
      <c r="B46" s="161"/>
      <c r="C46" s="161"/>
      <c r="D46" s="161"/>
      <c r="E46" s="161"/>
      <c r="F46" s="25"/>
    </row>
    <row r="47" spans="1:6" x14ac:dyDescent="0.25">
      <c r="A47" s="26"/>
      <c r="B47" s="27"/>
      <c r="C47" s="27"/>
      <c r="D47" s="28"/>
      <c r="E47" s="28"/>
      <c r="F47" s="9"/>
    </row>
    <row r="48" spans="1:6" x14ac:dyDescent="0.25">
      <c r="A48" s="4"/>
      <c r="B48" s="29"/>
      <c r="C48" s="29"/>
      <c r="D48" s="29"/>
      <c r="E48" s="29"/>
      <c r="F48" s="30"/>
    </row>
  </sheetData>
  <mergeCells count="4">
    <mergeCell ref="B5:E5"/>
    <mergeCell ref="A46:E46"/>
    <mergeCell ref="B25:E25"/>
    <mergeCell ref="A36:E3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workbookViewId="0">
      <selection activeCell="G34" sqref="G34"/>
    </sheetView>
  </sheetViews>
  <sheetFormatPr defaultRowHeight="15" x14ac:dyDescent="0.25"/>
  <cols>
    <col min="1" max="1" width="26.7109375" customWidth="1"/>
    <col min="2" max="5" width="12.7109375" customWidth="1"/>
  </cols>
  <sheetData>
    <row r="1" spans="1:6" x14ac:dyDescent="0.25">
      <c r="A1" s="112" t="s">
        <v>210</v>
      </c>
      <c r="B1" s="127"/>
      <c r="C1" s="128"/>
      <c r="D1" s="112"/>
      <c r="E1" s="112"/>
      <c r="F1" s="82"/>
    </row>
    <row r="2" spans="1:6" x14ac:dyDescent="0.25">
      <c r="A2" s="2"/>
      <c r="B2" s="113" t="s">
        <v>220</v>
      </c>
      <c r="C2" s="113" t="s">
        <v>221</v>
      </c>
      <c r="D2" s="113" t="s">
        <v>222</v>
      </c>
      <c r="E2" s="113" t="s">
        <v>222</v>
      </c>
      <c r="F2" s="82"/>
    </row>
    <row r="3" spans="1:6" x14ac:dyDescent="0.25">
      <c r="A3" s="129" t="s">
        <v>1</v>
      </c>
      <c r="B3" s="112">
        <v>2019</v>
      </c>
      <c r="C3" s="116">
        <v>2019</v>
      </c>
      <c r="D3" s="112">
        <v>2019</v>
      </c>
      <c r="E3" s="130">
        <v>2018</v>
      </c>
      <c r="F3" s="82"/>
    </row>
    <row r="4" spans="1:6" x14ac:dyDescent="0.25">
      <c r="A4" s="131"/>
      <c r="B4" s="118"/>
      <c r="C4" s="118"/>
      <c r="D4" s="118"/>
      <c r="E4" s="118"/>
      <c r="F4" s="82"/>
    </row>
    <row r="5" spans="1:6" x14ac:dyDescent="0.25">
      <c r="A5" s="131"/>
      <c r="B5" s="163" t="s">
        <v>74</v>
      </c>
      <c r="C5" s="163"/>
      <c r="D5" s="163"/>
      <c r="E5" s="163"/>
      <c r="F5" s="82"/>
    </row>
    <row r="6" spans="1:6" x14ac:dyDescent="0.25">
      <c r="A6" s="117" t="s">
        <v>75</v>
      </c>
      <c r="B6" s="132"/>
      <c r="C6" s="2"/>
      <c r="D6" s="2"/>
      <c r="E6" s="2"/>
      <c r="F6" s="82"/>
    </row>
    <row r="7" spans="1:6" x14ac:dyDescent="0.25">
      <c r="A7" s="117" t="s">
        <v>76</v>
      </c>
      <c r="B7" s="133">
        <v>59.49</v>
      </c>
      <c r="C7" s="133">
        <v>57.31</v>
      </c>
      <c r="D7" s="133">
        <v>53.17</v>
      </c>
      <c r="E7" s="133">
        <v>76.650000000000006</v>
      </c>
      <c r="F7" s="82"/>
    </row>
    <row r="8" spans="1:6" x14ac:dyDescent="0.25">
      <c r="A8" s="117" t="s">
        <v>77</v>
      </c>
      <c r="B8" s="133">
        <v>61.19</v>
      </c>
      <c r="C8" s="133">
        <v>58.08</v>
      </c>
      <c r="D8" s="133">
        <v>54.17</v>
      </c>
      <c r="E8" s="133">
        <v>80.75</v>
      </c>
      <c r="F8" s="89"/>
    </row>
    <row r="9" spans="1:6" x14ac:dyDescent="0.25">
      <c r="A9" s="117" t="s">
        <v>78</v>
      </c>
      <c r="B9" s="133">
        <v>120</v>
      </c>
      <c r="C9" s="133">
        <v>120</v>
      </c>
      <c r="D9" s="133">
        <v>120</v>
      </c>
      <c r="E9" s="133">
        <v>139.25</v>
      </c>
      <c r="F9" s="89"/>
    </row>
    <row r="10" spans="1:6" x14ac:dyDescent="0.25">
      <c r="A10" s="117" t="s">
        <v>79</v>
      </c>
      <c r="B10" s="2"/>
      <c r="C10" s="2"/>
      <c r="D10" s="2"/>
      <c r="E10" s="2"/>
      <c r="F10" s="89"/>
    </row>
    <row r="11" spans="1:6" x14ac:dyDescent="0.25">
      <c r="A11" s="117" t="s">
        <v>80</v>
      </c>
      <c r="B11" s="134">
        <v>67.8</v>
      </c>
      <c r="C11" s="134">
        <v>74</v>
      </c>
      <c r="D11" s="134" t="s">
        <v>53</v>
      </c>
      <c r="E11" s="134">
        <v>69.7</v>
      </c>
      <c r="F11" s="89"/>
    </row>
    <row r="12" spans="1:6" x14ac:dyDescent="0.25">
      <c r="A12" s="135"/>
      <c r="B12" s="2"/>
      <c r="C12" s="2"/>
      <c r="D12" s="2"/>
      <c r="E12" s="2"/>
      <c r="F12" s="4"/>
    </row>
    <row r="13" spans="1:6" x14ac:dyDescent="0.25">
      <c r="A13" s="2" t="s">
        <v>81</v>
      </c>
      <c r="B13" s="2"/>
      <c r="C13" s="2"/>
      <c r="D13" s="2"/>
      <c r="E13" s="2"/>
      <c r="F13" s="4"/>
    </row>
    <row r="14" spans="1:6" x14ac:dyDescent="0.25">
      <c r="A14" s="117" t="s">
        <v>82</v>
      </c>
      <c r="B14" s="133">
        <v>78.05</v>
      </c>
      <c r="C14" s="133">
        <v>75.56</v>
      </c>
      <c r="D14" s="133">
        <v>71.459999999999994</v>
      </c>
      <c r="E14" s="133">
        <v>94.2</v>
      </c>
      <c r="F14" s="18"/>
    </row>
    <row r="15" spans="1:6" x14ac:dyDescent="0.25">
      <c r="A15" s="117" t="s">
        <v>83</v>
      </c>
      <c r="B15" s="133">
        <v>78.75</v>
      </c>
      <c r="C15" s="133">
        <v>75.75</v>
      </c>
      <c r="D15" s="133">
        <v>71.55</v>
      </c>
      <c r="E15" s="133">
        <v>95.95</v>
      </c>
      <c r="F15" s="18"/>
    </row>
    <row r="16" spans="1:6" x14ac:dyDescent="0.25">
      <c r="A16" s="117" t="s">
        <v>84</v>
      </c>
      <c r="B16" s="133">
        <v>77.5</v>
      </c>
      <c r="C16" s="133">
        <v>74.31</v>
      </c>
      <c r="D16" s="133">
        <v>71.05</v>
      </c>
      <c r="E16" s="133">
        <v>94.95</v>
      </c>
      <c r="F16" s="89"/>
    </row>
    <row r="17" spans="1:6" x14ac:dyDescent="0.25">
      <c r="A17" s="117" t="s">
        <v>85</v>
      </c>
      <c r="B17" s="134">
        <v>79.06</v>
      </c>
      <c r="C17" s="134">
        <v>76.63</v>
      </c>
      <c r="D17" s="134" t="s">
        <v>86</v>
      </c>
      <c r="E17" s="134" t="s">
        <v>86</v>
      </c>
      <c r="F17" s="89"/>
    </row>
    <row r="18" spans="1:6" x14ac:dyDescent="0.25">
      <c r="A18" s="117"/>
      <c r="B18" s="2"/>
      <c r="C18" s="2"/>
      <c r="D18" s="2"/>
      <c r="E18" s="136"/>
      <c r="F18" s="4"/>
    </row>
    <row r="19" spans="1:6" x14ac:dyDescent="0.25">
      <c r="A19" s="2"/>
      <c r="B19" s="163" t="s">
        <v>87</v>
      </c>
      <c r="C19" s="163"/>
      <c r="D19" s="163"/>
      <c r="E19" s="163"/>
      <c r="F19" s="4"/>
    </row>
    <row r="20" spans="1:6" x14ac:dyDescent="0.25">
      <c r="A20" s="2" t="s">
        <v>88</v>
      </c>
      <c r="B20" s="2"/>
      <c r="C20" s="2"/>
      <c r="D20" s="2"/>
      <c r="E20" s="2"/>
      <c r="F20" s="4"/>
    </row>
    <row r="21" spans="1:6" x14ac:dyDescent="0.25">
      <c r="A21" s="117" t="s">
        <v>89</v>
      </c>
      <c r="B21" s="134" t="s">
        <v>86</v>
      </c>
      <c r="C21" s="134" t="s">
        <v>86</v>
      </c>
      <c r="D21" s="134" t="s">
        <v>86</v>
      </c>
      <c r="E21" s="134" t="s">
        <v>86</v>
      </c>
      <c r="F21" s="82"/>
    </row>
    <row r="22" spans="1:6" x14ac:dyDescent="0.25">
      <c r="A22" s="117" t="s">
        <v>90</v>
      </c>
      <c r="B22" s="134" t="s">
        <v>86</v>
      </c>
      <c r="C22" s="134" t="s">
        <v>86</v>
      </c>
      <c r="D22" s="134" t="s">
        <v>86</v>
      </c>
      <c r="E22" s="134">
        <v>6.04</v>
      </c>
      <c r="F22" s="82"/>
    </row>
    <row r="23" spans="1:6" x14ac:dyDescent="0.25">
      <c r="A23" s="117" t="s">
        <v>91</v>
      </c>
      <c r="B23" s="134" t="s">
        <v>86</v>
      </c>
      <c r="C23" s="134" t="s">
        <v>86</v>
      </c>
      <c r="D23" s="134" t="s">
        <v>86</v>
      </c>
      <c r="E23" s="134">
        <v>4.92</v>
      </c>
      <c r="F23" s="82"/>
    </row>
    <row r="24" spans="1:6" x14ac:dyDescent="0.25">
      <c r="A24" s="117" t="s">
        <v>92</v>
      </c>
      <c r="B24" s="134" t="s">
        <v>86</v>
      </c>
      <c r="C24" s="134" t="s">
        <v>86</v>
      </c>
      <c r="D24" s="134" t="s">
        <v>86</v>
      </c>
      <c r="E24" s="134">
        <v>7.08</v>
      </c>
      <c r="F24" s="82"/>
    </row>
    <row r="25" spans="1:6" x14ac:dyDescent="0.25">
      <c r="A25" s="117" t="s">
        <v>93</v>
      </c>
      <c r="B25" s="134" t="s">
        <v>86</v>
      </c>
      <c r="C25" s="134" t="s">
        <v>86</v>
      </c>
      <c r="D25" s="134" t="s">
        <v>86</v>
      </c>
      <c r="E25" s="134" t="s">
        <v>86</v>
      </c>
      <c r="F25" s="82"/>
    </row>
    <row r="26" spans="1:6" x14ac:dyDescent="0.25">
      <c r="A26" s="112" t="s">
        <v>94</v>
      </c>
      <c r="B26" s="137">
        <v>6.82</v>
      </c>
      <c r="C26" s="137">
        <v>6.6</v>
      </c>
      <c r="D26" s="137">
        <v>5.34</v>
      </c>
      <c r="E26" s="137">
        <v>7.7</v>
      </c>
      <c r="F26" s="82"/>
    </row>
    <row r="27" spans="1:6" ht="0.75" customHeight="1" x14ac:dyDescent="0.25">
      <c r="A27" s="117"/>
      <c r="B27" s="117"/>
      <c r="C27" s="117"/>
      <c r="D27" s="117"/>
      <c r="E27" s="138"/>
      <c r="F27" s="82"/>
    </row>
    <row r="28" spans="1:6" x14ac:dyDescent="0.25">
      <c r="A28" s="2" t="s">
        <v>95</v>
      </c>
      <c r="B28" s="139"/>
      <c r="C28" s="140"/>
      <c r="D28" s="117"/>
      <c r="E28" s="141"/>
      <c r="F28" s="82"/>
    </row>
    <row r="29" spans="1:6" x14ac:dyDescent="0.25">
      <c r="A29" s="2" t="s">
        <v>96</v>
      </c>
      <c r="B29" s="139"/>
      <c r="C29" s="1"/>
      <c r="D29" s="1"/>
      <c r="E29" s="1"/>
      <c r="F29" s="82"/>
    </row>
    <row r="30" spans="1:6" ht="1.5" customHeight="1" x14ac:dyDescent="0.25">
      <c r="A30" s="2"/>
      <c r="B30" s="139"/>
      <c r="C30" s="1"/>
      <c r="D30" s="1"/>
      <c r="E30" s="1"/>
      <c r="F30" s="82"/>
    </row>
    <row r="31" spans="1:6" ht="1.5" hidden="1" customHeight="1" x14ac:dyDescent="0.25">
      <c r="B31" s="142"/>
      <c r="F31" s="82"/>
    </row>
    <row r="32" spans="1:6" x14ac:dyDescent="0.25">
      <c r="A32" s="2" t="s">
        <v>202</v>
      </c>
      <c r="B32" s="142"/>
      <c r="F32" s="82"/>
    </row>
    <row r="33" spans="1:6" ht="7.5" hidden="1" customHeight="1" x14ac:dyDescent="0.25">
      <c r="A33" s="2"/>
      <c r="B33" s="142"/>
      <c r="F33" s="82"/>
    </row>
    <row r="34" spans="1:6" x14ac:dyDescent="0.25">
      <c r="A34" s="2" t="s">
        <v>237</v>
      </c>
      <c r="B34" s="142"/>
      <c r="F34" s="82"/>
    </row>
    <row r="35" spans="1:6" x14ac:dyDescent="0.25">
      <c r="A35" s="9"/>
      <c r="B35" s="31"/>
      <c r="C35" s="9"/>
      <c r="D35" s="9"/>
      <c r="E35" s="9"/>
      <c r="F35" s="9"/>
    </row>
  </sheetData>
  <mergeCells count="2">
    <mergeCell ref="B5:E5"/>
    <mergeCell ref="B19:E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zoomScaleNormal="100" workbookViewId="0">
      <selection activeCell="H24" sqref="H24"/>
    </sheetView>
  </sheetViews>
  <sheetFormatPr defaultRowHeight="15" x14ac:dyDescent="0.25"/>
  <cols>
    <col min="1" max="1" width="20.7109375" customWidth="1"/>
    <col min="2" max="5" width="13.7109375" customWidth="1"/>
  </cols>
  <sheetData>
    <row r="1" spans="1:7" ht="15" customHeight="1" x14ac:dyDescent="0.25">
      <c r="A1" s="112" t="s">
        <v>211</v>
      </c>
      <c r="B1" s="112"/>
      <c r="C1" s="143"/>
      <c r="D1" s="144"/>
      <c r="E1" s="144"/>
      <c r="F1" s="4"/>
      <c r="G1" s="11"/>
    </row>
    <row r="2" spans="1:7" x14ac:dyDescent="0.25">
      <c r="A2" s="2"/>
      <c r="B2" s="120" t="s">
        <v>216</v>
      </c>
      <c r="C2" s="145" t="s">
        <v>220</v>
      </c>
      <c r="D2" s="120" t="s">
        <v>221</v>
      </c>
      <c r="E2" s="120" t="s">
        <v>221</v>
      </c>
      <c r="F2" s="12"/>
      <c r="G2" s="11"/>
    </row>
    <row r="3" spans="1:7" x14ac:dyDescent="0.25">
      <c r="A3" s="129" t="s">
        <v>1</v>
      </c>
      <c r="B3" s="116">
        <v>2019</v>
      </c>
      <c r="C3" s="146">
        <v>2019</v>
      </c>
      <c r="D3" s="116">
        <v>2019</v>
      </c>
      <c r="E3" s="146">
        <v>2018</v>
      </c>
      <c r="F3" s="13"/>
      <c r="G3" s="11"/>
    </row>
    <row r="4" spans="1:7" ht="8.25" customHeight="1" x14ac:dyDescent="0.25">
      <c r="A4" s="131"/>
      <c r="B4" s="147"/>
      <c r="C4" s="147"/>
      <c r="D4" s="147"/>
      <c r="E4" s="147"/>
      <c r="F4" s="12"/>
      <c r="G4" s="11"/>
    </row>
    <row r="5" spans="1:7" x14ac:dyDescent="0.25">
      <c r="A5" s="2"/>
      <c r="B5" s="164" t="s">
        <v>54</v>
      </c>
      <c r="C5" s="164"/>
      <c r="D5" s="164"/>
      <c r="E5" s="164"/>
      <c r="F5" s="94"/>
      <c r="G5" s="11"/>
    </row>
    <row r="6" spans="1:7" ht="7.5" customHeight="1" x14ac:dyDescent="0.25">
      <c r="A6" s="2"/>
      <c r="B6" s="148"/>
      <c r="C6" s="149"/>
      <c r="D6" s="150"/>
      <c r="E6" s="150"/>
      <c r="F6" s="14"/>
      <c r="G6" s="11"/>
    </row>
    <row r="7" spans="1:7" x14ac:dyDescent="0.25">
      <c r="A7" s="2" t="s">
        <v>97</v>
      </c>
      <c r="B7" s="119">
        <f>SUM(B8:B12)</f>
        <v>320632.90000000002</v>
      </c>
      <c r="C7" s="119">
        <f>SUM(C8:C12)</f>
        <v>271727.2</v>
      </c>
      <c r="D7" s="119">
        <f>SUM(D8:D12)</f>
        <v>288932.40000000002</v>
      </c>
      <c r="E7" s="119">
        <f>SUM(E8:E12)</f>
        <v>312342</v>
      </c>
      <c r="F7" s="5"/>
      <c r="G7" s="11"/>
    </row>
    <row r="8" spans="1:7" x14ac:dyDescent="0.25">
      <c r="A8" s="2" t="s">
        <v>98</v>
      </c>
      <c r="B8" s="120">
        <v>64915.6</v>
      </c>
      <c r="C8" s="120">
        <v>52452</v>
      </c>
      <c r="D8" s="120">
        <v>57067.5</v>
      </c>
      <c r="E8" s="119">
        <v>69372.7</v>
      </c>
      <c r="F8" s="5"/>
      <c r="G8" s="11"/>
    </row>
    <row r="9" spans="1:7" x14ac:dyDescent="0.25">
      <c r="A9" s="2" t="s">
        <v>99</v>
      </c>
      <c r="B9" s="120">
        <v>24071.599999999999</v>
      </c>
      <c r="C9" s="120">
        <v>20975.3</v>
      </c>
      <c r="D9" s="120">
        <v>21237.5</v>
      </c>
      <c r="E9" s="119">
        <v>23270.6</v>
      </c>
      <c r="F9" s="5"/>
      <c r="G9" s="11"/>
    </row>
    <row r="10" spans="1:7" x14ac:dyDescent="0.25">
      <c r="A10" s="2" t="s">
        <v>100</v>
      </c>
      <c r="B10" s="120">
        <v>4506</v>
      </c>
      <c r="C10" s="120">
        <v>3814.4</v>
      </c>
      <c r="D10" s="120">
        <v>4207</v>
      </c>
      <c r="E10" s="119">
        <v>4855.3999999999996</v>
      </c>
      <c r="F10" s="5"/>
      <c r="G10" s="11"/>
    </row>
    <row r="11" spans="1:7" x14ac:dyDescent="0.25">
      <c r="A11" s="2" t="s">
        <v>101</v>
      </c>
      <c r="B11" s="120">
        <v>627.5</v>
      </c>
      <c r="C11" s="120">
        <v>509.1</v>
      </c>
      <c r="D11" s="120">
        <v>582.4</v>
      </c>
      <c r="E11" s="119">
        <v>581.70000000000005</v>
      </c>
      <c r="F11" s="5"/>
      <c r="G11" s="11"/>
    </row>
    <row r="12" spans="1:7" x14ac:dyDescent="0.25">
      <c r="A12" s="2" t="s">
        <v>102</v>
      </c>
      <c r="B12" s="120">
        <v>226512.2</v>
      </c>
      <c r="C12" s="120">
        <v>193976.4</v>
      </c>
      <c r="D12" s="120">
        <v>205838</v>
      </c>
      <c r="E12" s="119">
        <v>214261.6</v>
      </c>
      <c r="F12" s="5"/>
      <c r="G12" s="11"/>
    </row>
    <row r="13" spans="1:7" x14ac:dyDescent="0.25">
      <c r="A13" s="2"/>
      <c r="B13" s="119"/>
      <c r="C13" s="119"/>
      <c r="D13" s="119"/>
      <c r="E13" s="119"/>
      <c r="F13" s="5"/>
      <c r="G13" s="11"/>
    </row>
    <row r="14" spans="1:7" x14ac:dyDescent="0.25">
      <c r="A14" s="2" t="s">
        <v>103</v>
      </c>
      <c r="B14" s="119">
        <f>SUM(B15:B19)</f>
        <v>977422.3</v>
      </c>
      <c r="C14" s="119">
        <f>SUM(C15:C19)</f>
        <v>1048320.7999999999</v>
      </c>
      <c r="D14" s="119">
        <f>SUM(D15:D19)</f>
        <v>1305773.8</v>
      </c>
      <c r="E14" s="119">
        <f>SUM(E15:E19)</f>
        <v>1195441</v>
      </c>
      <c r="F14" s="5"/>
      <c r="G14" s="11"/>
    </row>
    <row r="15" spans="1:7" x14ac:dyDescent="0.25">
      <c r="A15" s="2" t="s">
        <v>98</v>
      </c>
      <c r="B15" s="120">
        <v>509063.2</v>
      </c>
      <c r="C15" s="120">
        <v>540909.5</v>
      </c>
      <c r="D15" s="120">
        <v>628349</v>
      </c>
      <c r="E15" s="119">
        <v>599473.69999999995</v>
      </c>
      <c r="F15" s="5"/>
      <c r="G15" s="11"/>
    </row>
    <row r="16" spans="1:7" x14ac:dyDescent="0.25">
      <c r="A16" s="2" t="s">
        <v>99</v>
      </c>
      <c r="B16" s="120">
        <v>8804.7999999999993</v>
      </c>
      <c r="C16" s="120">
        <v>6843.5</v>
      </c>
      <c r="D16" s="120">
        <v>8352.4</v>
      </c>
      <c r="E16" s="119">
        <v>7356.2</v>
      </c>
      <c r="F16" s="5"/>
      <c r="G16" s="11"/>
    </row>
    <row r="17" spans="1:7" x14ac:dyDescent="0.25">
      <c r="A17" s="2" t="s">
        <v>100</v>
      </c>
      <c r="B17" s="120">
        <v>19637.900000000001</v>
      </c>
      <c r="C17" s="120">
        <v>24131.200000000001</v>
      </c>
      <c r="D17" s="120">
        <v>38050</v>
      </c>
      <c r="E17" s="119">
        <v>32673.8</v>
      </c>
      <c r="F17" s="5"/>
      <c r="G17" s="11"/>
    </row>
    <row r="18" spans="1:7" x14ac:dyDescent="0.25">
      <c r="A18" s="2" t="s">
        <v>101</v>
      </c>
      <c r="B18" s="120">
        <v>10868</v>
      </c>
      <c r="C18" s="120">
        <v>9068</v>
      </c>
      <c r="D18" s="120">
        <v>10106.6</v>
      </c>
      <c r="E18" s="119">
        <v>8183.1</v>
      </c>
      <c r="F18" s="5"/>
      <c r="G18" s="11"/>
    </row>
    <row r="19" spans="1:7" x14ac:dyDescent="0.25">
      <c r="A19" s="2" t="s">
        <v>102</v>
      </c>
      <c r="B19" s="120">
        <v>429048.4</v>
      </c>
      <c r="C19" s="120">
        <v>467368.6</v>
      </c>
      <c r="D19" s="120">
        <v>620915.80000000005</v>
      </c>
      <c r="E19" s="119">
        <v>547754.19999999995</v>
      </c>
      <c r="F19" s="5"/>
      <c r="G19" s="11"/>
    </row>
    <row r="20" spans="1:7" x14ac:dyDescent="0.25">
      <c r="A20" s="2"/>
      <c r="B20" s="119"/>
      <c r="C20" s="119"/>
      <c r="D20" s="119"/>
      <c r="E20" s="119"/>
      <c r="F20" s="5"/>
      <c r="G20" s="11"/>
    </row>
    <row r="21" spans="1:7" x14ac:dyDescent="0.25">
      <c r="A21" s="2" t="s">
        <v>104</v>
      </c>
      <c r="B21" s="119">
        <f>SUM(B22:B26)</f>
        <v>329910.8</v>
      </c>
      <c r="C21" s="119">
        <f>SUM(C22:C26)</f>
        <v>287737.5</v>
      </c>
      <c r="D21" s="119">
        <f>SUM(D22:D26)</f>
        <v>355859.8</v>
      </c>
      <c r="E21" s="119">
        <f>SUM(E22:E26)</f>
        <v>313860.7</v>
      </c>
      <c r="F21" s="5"/>
      <c r="G21" s="11"/>
    </row>
    <row r="22" spans="1:7" x14ac:dyDescent="0.25">
      <c r="A22" s="2" t="s">
        <v>98</v>
      </c>
      <c r="B22" s="120">
        <v>173201.3</v>
      </c>
      <c r="C22" s="120">
        <v>138396.70000000001</v>
      </c>
      <c r="D22" s="120">
        <v>164946.29999999999</v>
      </c>
      <c r="E22" s="119">
        <v>152280.9</v>
      </c>
      <c r="F22" s="5"/>
      <c r="G22" s="11"/>
    </row>
    <row r="23" spans="1:7" x14ac:dyDescent="0.25">
      <c r="A23" s="2" t="s">
        <v>99</v>
      </c>
      <c r="B23" s="120">
        <v>2097</v>
      </c>
      <c r="C23" s="120">
        <v>1948.8</v>
      </c>
      <c r="D23" s="120">
        <v>2194.1</v>
      </c>
      <c r="E23" s="119">
        <v>1617.1</v>
      </c>
      <c r="F23" s="5"/>
      <c r="G23" s="11"/>
    </row>
    <row r="24" spans="1:7" x14ac:dyDescent="0.25">
      <c r="A24" s="2" t="s">
        <v>100</v>
      </c>
      <c r="B24" s="120">
        <v>813.9</v>
      </c>
      <c r="C24" s="120">
        <v>500.5</v>
      </c>
      <c r="D24" s="120">
        <v>979.9</v>
      </c>
      <c r="E24" s="119">
        <v>454.9</v>
      </c>
      <c r="F24" s="5"/>
      <c r="G24" s="11"/>
    </row>
    <row r="25" spans="1:7" x14ac:dyDescent="0.25">
      <c r="A25" s="2" t="s">
        <v>101</v>
      </c>
      <c r="B25" s="120">
        <v>343.4</v>
      </c>
      <c r="C25" s="120">
        <v>283.5</v>
      </c>
      <c r="D25" s="120">
        <v>347.3</v>
      </c>
      <c r="E25" s="119">
        <v>194.6</v>
      </c>
      <c r="F25" s="5"/>
      <c r="G25" s="11"/>
    </row>
    <row r="26" spans="1:7" x14ac:dyDescent="0.25">
      <c r="A26" s="2" t="s">
        <v>102</v>
      </c>
      <c r="B26" s="120">
        <v>153455.20000000001</v>
      </c>
      <c r="C26" s="120">
        <v>146608</v>
      </c>
      <c r="D26" s="120">
        <v>187392.2</v>
      </c>
      <c r="E26" s="119">
        <v>159313.20000000001</v>
      </c>
      <c r="F26" s="5"/>
      <c r="G26" s="11"/>
    </row>
    <row r="27" spans="1:7" x14ac:dyDescent="0.25">
      <c r="A27" s="2"/>
      <c r="B27" s="119"/>
      <c r="C27" s="119"/>
      <c r="D27" s="119"/>
      <c r="E27" s="119"/>
      <c r="F27" s="5"/>
      <c r="G27" s="11"/>
    </row>
    <row r="28" spans="1:7" x14ac:dyDescent="0.25">
      <c r="A28" s="2" t="s">
        <v>105</v>
      </c>
      <c r="B28" s="119">
        <f>SUM(B29:B33)</f>
        <v>111851.09999999999</v>
      </c>
      <c r="C28" s="119">
        <f>SUM(C29:C33)</f>
        <v>95090.8</v>
      </c>
      <c r="D28" s="119">
        <f>SUM(D29:D33)</f>
        <v>105102.5</v>
      </c>
      <c r="E28" s="119">
        <f>SUM(E29:E33)</f>
        <v>105728.19999999998</v>
      </c>
      <c r="F28" s="5"/>
      <c r="G28" s="11"/>
    </row>
    <row r="29" spans="1:7" x14ac:dyDescent="0.25">
      <c r="A29" s="2" t="s">
        <v>98</v>
      </c>
      <c r="B29" s="120">
        <v>13347.3</v>
      </c>
      <c r="C29" s="119">
        <v>11240.4</v>
      </c>
      <c r="D29" s="119">
        <v>11953.9</v>
      </c>
      <c r="E29" s="119">
        <v>11824.6</v>
      </c>
      <c r="F29" s="5"/>
      <c r="G29" s="11"/>
    </row>
    <row r="30" spans="1:7" x14ac:dyDescent="0.25">
      <c r="A30" s="2" t="s">
        <v>99</v>
      </c>
      <c r="B30" s="120">
        <v>41305.599999999999</v>
      </c>
      <c r="C30" s="119">
        <v>35993.300000000003</v>
      </c>
      <c r="D30" s="119">
        <v>37170.300000000003</v>
      </c>
      <c r="E30" s="119">
        <v>29539.599999999999</v>
      </c>
      <c r="F30" s="5"/>
      <c r="G30" s="11"/>
    </row>
    <row r="31" spans="1:7" x14ac:dyDescent="0.25">
      <c r="A31" s="2" t="s">
        <v>100</v>
      </c>
      <c r="B31" s="120">
        <v>10028.6</v>
      </c>
      <c r="C31" s="119">
        <v>8416.1</v>
      </c>
      <c r="D31" s="119">
        <v>10815</v>
      </c>
      <c r="E31" s="119">
        <v>13578.7</v>
      </c>
      <c r="F31" s="5"/>
      <c r="G31" s="11"/>
    </row>
    <row r="32" spans="1:7" x14ac:dyDescent="0.25">
      <c r="A32" s="2" t="s">
        <v>101</v>
      </c>
      <c r="B32" s="120">
        <v>2961.8</v>
      </c>
      <c r="C32" s="119">
        <v>2092.8000000000002</v>
      </c>
      <c r="D32" s="119">
        <v>2419</v>
      </c>
      <c r="E32" s="119">
        <v>2992.6</v>
      </c>
      <c r="F32" s="5"/>
      <c r="G32" s="11"/>
    </row>
    <row r="33" spans="1:7" x14ac:dyDescent="0.25">
      <c r="A33" s="2" t="s">
        <v>102</v>
      </c>
      <c r="B33" s="120">
        <v>44207.8</v>
      </c>
      <c r="C33" s="119">
        <v>37348.199999999997</v>
      </c>
      <c r="D33" s="119">
        <v>42744.3</v>
      </c>
      <c r="E33" s="119">
        <v>47792.7</v>
      </c>
      <c r="F33" s="5"/>
      <c r="G33" s="11"/>
    </row>
    <row r="34" spans="1:7" x14ac:dyDescent="0.25">
      <c r="A34" s="2"/>
      <c r="B34" s="119"/>
      <c r="C34" s="119"/>
      <c r="D34" s="119"/>
      <c r="E34" s="119"/>
      <c r="F34" s="5"/>
      <c r="G34" s="11"/>
    </row>
    <row r="35" spans="1:7" x14ac:dyDescent="0.25">
      <c r="A35" s="2" t="s">
        <v>106</v>
      </c>
      <c r="B35" s="119">
        <f>SUM(B36:B40)</f>
        <v>1755008.7000000002</v>
      </c>
      <c r="C35" s="119">
        <f>SUM(C36:C40)</f>
        <v>1717192.8</v>
      </c>
      <c r="D35" s="119">
        <f>SUM(D36:D40)</f>
        <v>2075262.2999999998</v>
      </c>
      <c r="E35" s="119">
        <f>SUM(E36:E40)</f>
        <v>1945973.7000000002</v>
      </c>
      <c r="F35" s="5"/>
      <c r="G35" s="11"/>
    </row>
    <row r="36" spans="1:7" x14ac:dyDescent="0.25">
      <c r="A36" s="2" t="s">
        <v>98</v>
      </c>
      <c r="B36" s="120">
        <v>764101.5</v>
      </c>
      <c r="C36" s="119">
        <v>745930.4</v>
      </c>
      <c r="D36" s="119">
        <v>865261.3</v>
      </c>
      <c r="E36" s="119">
        <v>836458.6</v>
      </c>
      <c r="F36" s="5"/>
      <c r="G36" s="11"/>
    </row>
    <row r="37" spans="1:7" x14ac:dyDescent="0.25">
      <c r="A37" s="2" t="s">
        <v>99</v>
      </c>
      <c r="B37" s="120">
        <v>77504.399999999994</v>
      </c>
      <c r="C37" s="119">
        <v>66767.899999999994</v>
      </c>
      <c r="D37" s="119">
        <v>70329.7</v>
      </c>
      <c r="E37" s="119">
        <v>63004.3</v>
      </c>
      <c r="F37" s="5"/>
      <c r="G37" s="11"/>
    </row>
    <row r="38" spans="1:7" x14ac:dyDescent="0.25">
      <c r="A38" s="2" t="s">
        <v>100</v>
      </c>
      <c r="B38" s="120">
        <v>35171</v>
      </c>
      <c r="C38" s="119">
        <v>37184.400000000001</v>
      </c>
      <c r="D38" s="119">
        <v>54603.3</v>
      </c>
      <c r="E38" s="119">
        <v>51986.1</v>
      </c>
      <c r="F38" s="5"/>
      <c r="G38" s="11"/>
    </row>
    <row r="39" spans="1:7" x14ac:dyDescent="0.25">
      <c r="A39" s="117" t="s">
        <v>101</v>
      </c>
      <c r="B39" s="120">
        <v>14804</v>
      </c>
      <c r="C39" s="151">
        <v>11954.6</v>
      </c>
      <c r="D39" s="151">
        <v>13460.6</v>
      </c>
      <c r="E39" s="151">
        <v>11966.4</v>
      </c>
      <c r="F39" s="5"/>
      <c r="G39" s="11"/>
    </row>
    <row r="40" spans="1:7" x14ac:dyDescent="0.25">
      <c r="A40" s="112" t="s">
        <v>102</v>
      </c>
      <c r="B40" s="152">
        <v>863427.8</v>
      </c>
      <c r="C40" s="144">
        <v>855355.5</v>
      </c>
      <c r="D40" s="144">
        <v>1071607.3999999999</v>
      </c>
      <c r="E40" s="144">
        <v>982558.3</v>
      </c>
      <c r="F40" s="5"/>
      <c r="G40" s="11"/>
    </row>
    <row r="41" spans="1:7" ht="19.5" customHeight="1" x14ac:dyDescent="0.25">
      <c r="A41" s="2" t="s">
        <v>218</v>
      </c>
      <c r="B41" s="151"/>
      <c r="C41" s="151"/>
      <c r="D41" s="151"/>
      <c r="E41" s="151"/>
      <c r="F41" s="5"/>
      <c r="G41" s="11"/>
    </row>
    <row r="42" spans="1:7" ht="2.25" customHeight="1" x14ac:dyDescent="0.25">
      <c r="A42" s="117"/>
      <c r="B42" s="151"/>
      <c r="C42" s="151"/>
      <c r="D42" s="151"/>
      <c r="E42" s="151"/>
      <c r="F42" s="5"/>
      <c r="G42" s="11"/>
    </row>
    <row r="43" spans="1:7" x14ac:dyDescent="0.25">
      <c r="A43" s="2" t="s">
        <v>107</v>
      </c>
      <c r="B43" s="119"/>
      <c r="C43" s="153"/>
      <c r="D43" s="119"/>
      <c r="E43" s="119"/>
      <c r="F43" s="5"/>
      <c r="G43" s="11"/>
    </row>
    <row r="44" spans="1:7" ht="3" hidden="1" customHeight="1" x14ac:dyDescent="0.25">
      <c r="A44" s="2"/>
      <c r="B44" s="119"/>
      <c r="C44" s="153"/>
      <c r="D44" s="119"/>
      <c r="E44" s="119"/>
      <c r="F44" s="5"/>
      <c r="G44" s="11"/>
    </row>
    <row r="45" spans="1:7" ht="3.75" customHeight="1" x14ac:dyDescent="0.25">
      <c r="B45" s="119"/>
      <c r="D45" s="119"/>
      <c r="E45" s="119"/>
      <c r="F45" s="5"/>
      <c r="G45" s="11"/>
    </row>
    <row r="46" spans="1:7" ht="15" customHeight="1" x14ac:dyDescent="0.25">
      <c r="A46" s="165" t="s">
        <v>108</v>
      </c>
      <c r="B46" s="165"/>
      <c r="C46" s="165"/>
      <c r="D46" s="165"/>
      <c r="E46" s="165"/>
      <c r="F46" s="5"/>
      <c r="G46" s="11"/>
    </row>
    <row r="47" spans="1:7" x14ac:dyDescent="0.25">
      <c r="A47" s="154" t="s">
        <v>109</v>
      </c>
      <c r="B47" s="154"/>
      <c r="C47" s="154"/>
      <c r="D47" s="154"/>
      <c r="E47" s="154"/>
      <c r="F47" s="5"/>
      <c r="G47" s="11"/>
    </row>
    <row r="48" spans="1:7" x14ac:dyDescent="0.25">
      <c r="A48" s="2" t="s">
        <v>237</v>
      </c>
      <c r="B48" s="119"/>
      <c r="D48" s="119"/>
      <c r="E48" s="119"/>
      <c r="F48" s="5"/>
      <c r="G48" s="11"/>
    </row>
    <row r="49" spans="1:6" x14ac:dyDescent="0.25">
      <c r="A49" s="32" t="s">
        <v>38</v>
      </c>
      <c r="B49" s="5"/>
      <c r="C49" s="9"/>
      <c r="D49" s="5"/>
      <c r="E49" s="5"/>
      <c r="F49" s="5"/>
    </row>
  </sheetData>
  <mergeCells count="2">
    <mergeCell ref="B5:E5"/>
    <mergeCell ref="A46:E4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zoomScaleNormal="100" workbookViewId="0">
      <selection activeCell="G9" sqref="G9"/>
    </sheetView>
  </sheetViews>
  <sheetFormatPr defaultRowHeight="15" x14ac:dyDescent="0.25"/>
  <cols>
    <col min="1" max="1" width="20.7109375" customWidth="1"/>
    <col min="2" max="5" width="13.7109375" customWidth="1"/>
  </cols>
  <sheetData>
    <row r="1" spans="1:6" x14ac:dyDescent="0.25">
      <c r="A1" s="41" t="s">
        <v>212</v>
      </c>
      <c r="B1" s="41"/>
      <c r="C1" s="41"/>
      <c r="D1" s="63"/>
      <c r="E1" s="66"/>
      <c r="F1" s="82"/>
    </row>
    <row r="2" spans="1:6" x14ac:dyDescent="0.25">
      <c r="A2" s="4"/>
      <c r="B2" s="64" t="s">
        <v>216</v>
      </c>
      <c r="C2" s="64" t="s">
        <v>220</v>
      </c>
      <c r="D2" s="64" t="s">
        <v>221</v>
      </c>
      <c r="E2" s="64" t="s">
        <v>221</v>
      </c>
      <c r="F2" s="82"/>
    </row>
    <row r="3" spans="1:6" x14ac:dyDescent="0.25">
      <c r="A3" s="43" t="s">
        <v>1</v>
      </c>
      <c r="B3" s="67">
        <v>2019</v>
      </c>
      <c r="C3" s="67">
        <v>2019</v>
      </c>
      <c r="D3" s="67">
        <v>2019</v>
      </c>
      <c r="E3" s="65">
        <v>2018</v>
      </c>
      <c r="F3" s="82"/>
    </row>
    <row r="4" spans="1:6" ht="8.25" customHeight="1" x14ac:dyDescent="0.25">
      <c r="A4" s="47"/>
      <c r="B4" s="12"/>
      <c r="C4" s="12"/>
      <c r="D4" s="12"/>
      <c r="E4" s="12"/>
      <c r="F4" s="82"/>
    </row>
    <row r="5" spans="1:6" x14ac:dyDescent="0.25">
      <c r="A5" s="4"/>
      <c r="B5" s="156" t="s">
        <v>54</v>
      </c>
      <c r="C5" s="156"/>
      <c r="D5" s="156"/>
      <c r="E5" s="156"/>
      <c r="F5" s="82"/>
    </row>
    <row r="6" spans="1:6" ht="8.25" customHeight="1" x14ac:dyDescent="0.25">
      <c r="A6" s="4"/>
      <c r="B6" s="52"/>
      <c r="C6" s="51"/>
      <c r="D6" s="51"/>
      <c r="E6" s="52"/>
      <c r="F6" s="82"/>
    </row>
    <row r="7" spans="1:6" x14ac:dyDescent="0.25">
      <c r="A7" s="4" t="s">
        <v>97</v>
      </c>
      <c r="B7" s="5">
        <f>SUM(B8:B12)</f>
        <v>243177.60000000003</v>
      </c>
      <c r="C7" s="5">
        <f>SUM(C8:C12)</f>
        <v>234861</v>
      </c>
      <c r="D7" s="5">
        <f>SUM(D8:D12)</f>
        <v>222390.7</v>
      </c>
      <c r="E7" s="5">
        <f>SUM(E8:E12)</f>
        <v>232931.3</v>
      </c>
      <c r="F7" s="5"/>
    </row>
    <row r="8" spans="1:6" x14ac:dyDescent="0.25">
      <c r="A8" s="4" t="s">
        <v>98</v>
      </c>
      <c r="B8" s="5">
        <v>126502.1</v>
      </c>
      <c r="C8" s="5">
        <v>127771.3</v>
      </c>
      <c r="D8" s="5">
        <v>120434.3</v>
      </c>
      <c r="E8" s="5">
        <v>120342.7</v>
      </c>
      <c r="F8" s="82"/>
    </row>
    <row r="9" spans="1:6" x14ac:dyDescent="0.25">
      <c r="A9" s="4" t="s">
        <v>99</v>
      </c>
      <c r="B9" s="5">
        <v>6528.1</v>
      </c>
      <c r="C9" s="5">
        <v>5406.8</v>
      </c>
      <c r="D9" s="5">
        <v>5047.5</v>
      </c>
      <c r="E9" s="5">
        <v>6279.2</v>
      </c>
      <c r="F9" s="82"/>
    </row>
    <row r="10" spans="1:6" x14ac:dyDescent="0.25">
      <c r="A10" s="4" t="s">
        <v>100</v>
      </c>
      <c r="B10" s="5">
        <v>2431.6999999999998</v>
      </c>
      <c r="C10" s="5">
        <v>2635</v>
      </c>
      <c r="D10" s="5">
        <v>2243.1</v>
      </c>
      <c r="E10" s="5">
        <v>2454.1999999999998</v>
      </c>
      <c r="F10" s="82"/>
    </row>
    <row r="11" spans="1:6" x14ac:dyDescent="0.25">
      <c r="A11" s="4" t="s">
        <v>101</v>
      </c>
      <c r="B11" s="5">
        <v>1067.4000000000001</v>
      </c>
      <c r="C11" s="5">
        <v>1135.8</v>
      </c>
      <c r="D11" s="5">
        <v>884.5</v>
      </c>
      <c r="E11" s="5">
        <v>1016.3</v>
      </c>
      <c r="F11" s="82"/>
    </row>
    <row r="12" spans="1:6" x14ac:dyDescent="0.25">
      <c r="A12" s="4" t="s">
        <v>102</v>
      </c>
      <c r="B12" s="5">
        <v>106648.3</v>
      </c>
      <c r="C12" s="5">
        <v>97912.1</v>
      </c>
      <c r="D12" s="5">
        <v>93781.3</v>
      </c>
      <c r="E12" s="5">
        <v>102838.9</v>
      </c>
      <c r="F12" s="82"/>
    </row>
    <row r="13" spans="1:6" x14ac:dyDescent="0.25">
      <c r="A13" s="4"/>
      <c r="B13" s="5"/>
      <c r="C13" s="5"/>
      <c r="D13" s="5"/>
      <c r="E13" s="5"/>
      <c r="F13" s="82"/>
    </row>
    <row r="14" spans="1:6" x14ac:dyDescent="0.25">
      <c r="A14" s="4" t="s">
        <v>103</v>
      </c>
      <c r="B14" s="5">
        <f>SUM(B15:B19)</f>
        <v>31149.7</v>
      </c>
      <c r="C14" s="5">
        <f>SUM(C15:C19)</f>
        <v>27242.400000000001</v>
      </c>
      <c r="D14" s="5">
        <f>SUM(D15:D19)</f>
        <v>25843.1</v>
      </c>
      <c r="E14" s="5">
        <f>SUM(E15:E19)</f>
        <v>25516.400000000001</v>
      </c>
      <c r="F14" s="33"/>
    </row>
    <row r="15" spans="1:6" x14ac:dyDescent="0.25">
      <c r="A15" s="4" t="s">
        <v>98</v>
      </c>
      <c r="B15" s="5">
        <v>12738.9</v>
      </c>
      <c r="C15" s="5">
        <v>11753.5</v>
      </c>
      <c r="D15" s="5">
        <v>10689.7</v>
      </c>
      <c r="E15" s="5">
        <v>10073.200000000001</v>
      </c>
      <c r="F15" s="82"/>
    </row>
    <row r="16" spans="1:6" x14ac:dyDescent="0.25">
      <c r="A16" s="4" t="s">
        <v>99</v>
      </c>
      <c r="B16" s="5">
        <v>481.7</v>
      </c>
      <c r="C16" s="5">
        <v>450.7</v>
      </c>
      <c r="D16" s="5">
        <v>379</v>
      </c>
      <c r="E16" s="5">
        <v>439</v>
      </c>
      <c r="F16" s="82"/>
    </row>
    <row r="17" spans="1:6" x14ac:dyDescent="0.25">
      <c r="A17" s="4" t="s">
        <v>100</v>
      </c>
      <c r="B17" s="5">
        <v>2705.3</v>
      </c>
      <c r="C17" s="5">
        <v>2350.1</v>
      </c>
      <c r="D17" s="5">
        <v>2319.8000000000002</v>
      </c>
      <c r="E17" s="5">
        <v>2330.5</v>
      </c>
      <c r="F17" s="82"/>
    </row>
    <row r="18" spans="1:6" x14ac:dyDescent="0.25">
      <c r="A18" s="4" t="s">
        <v>101</v>
      </c>
      <c r="B18" s="5">
        <v>2188.5</v>
      </c>
      <c r="C18" s="5">
        <v>1458.3</v>
      </c>
      <c r="D18" s="5">
        <v>1547.2</v>
      </c>
      <c r="E18" s="5">
        <v>1465.9</v>
      </c>
      <c r="F18" s="82"/>
    </row>
    <row r="19" spans="1:6" x14ac:dyDescent="0.25">
      <c r="A19" s="4" t="s">
        <v>102</v>
      </c>
      <c r="B19" s="5">
        <v>13035.3</v>
      </c>
      <c r="C19" s="5">
        <v>11229.8</v>
      </c>
      <c r="D19" s="5">
        <v>10907.4</v>
      </c>
      <c r="E19" s="5">
        <v>11207.8</v>
      </c>
      <c r="F19" s="82"/>
    </row>
    <row r="20" spans="1:6" x14ac:dyDescent="0.25">
      <c r="A20" s="4"/>
      <c r="B20" s="5"/>
      <c r="C20" s="5"/>
      <c r="D20" s="5"/>
      <c r="E20" s="5"/>
      <c r="F20" s="82"/>
    </row>
    <row r="21" spans="1:6" x14ac:dyDescent="0.25">
      <c r="A21" s="4" t="s">
        <v>104</v>
      </c>
      <c r="B21" s="5">
        <f>SUM(B22:B26)</f>
        <v>4559.5999999999995</v>
      </c>
      <c r="C21" s="5">
        <f>SUM(C22:C26)</f>
        <v>4437</v>
      </c>
      <c r="D21" s="5">
        <f>SUM(D22:D26)</f>
        <v>4584.6000000000004</v>
      </c>
      <c r="E21" s="5">
        <f>SUM(E22:E26)</f>
        <v>4370.1999999999989</v>
      </c>
      <c r="F21" s="5"/>
    </row>
    <row r="22" spans="1:6" x14ac:dyDescent="0.25">
      <c r="A22" s="4" t="s">
        <v>98</v>
      </c>
      <c r="B22" s="5">
        <v>2194.5</v>
      </c>
      <c r="C22" s="5">
        <v>2118.3000000000002</v>
      </c>
      <c r="D22" s="5">
        <v>2204.6</v>
      </c>
      <c r="E22" s="5">
        <v>2212.1999999999998</v>
      </c>
      <c r="F22" s="82"/>
    </row>
    <row r="23" spans="1:6" x14ac:dyDescent="0.25">
      <c r="A23" s="4" t="s">
        <v>99</v>
      </c>
      <c r="B23" s="5">
        <v>150.1</v>
      </c>
      <c r="C23" s="5">
        <v>155.4</v>
      </c>
      <c r="D23" s="5">
        <v>130.6</v>
      </c>
      <c r="E23" s="5">
        <v>125.1</v>
      </c>
      <c r="F23" s="82"/>
    </row>
    <row r="24" spans="1:6" x14ac:dyDescent="0.25">
      <c r="A24" s="4" t="s">
        <v>100</v>
      </c>
      <c r="B24" s="5">
        <v>51.6</v>
      </c>
      <c r="C24" s="5">
        <v>76.099999999999994</v>
      </c>
      <c r="D24" s="5">
        <v>44</v>
      </c>
      <c r="E24" s="5">
        <v>68.599999999999994</v>
      </c>
      <c r="F24" s="82"/>
    </row>
    <row r="25" spans="1:6" x14ac:dyDescent="0.25">
      <c r="A25" s="4" t="s">
        <v>101</v>
      </c>
      <c r="B25" s="5">
        <v>41.7</v>
      </c>
      <c r="C25" s="5">
        <v>86.1</v>
      </c>
      <c r="D25" s="5">
        <v>51</v>
      </c>
      <c r="E25" s="5">
        <v>50.7</v>
      </c>
      <c r="F25" s="82"/>
    </row>
    <row r="26" spans="1:6" x14ac:dyDescent="0.25">
      <c r="A26" s="4" t="s">
        <v>102</v>
      </c>
      <c r="B26" s="5">
        <v>2121.6999999999998</v>
      </c>
      <c r="C26" s="5">
        <v>2001.1</v>
      </c>
      <c r="D26" s="5">
        <v>2154.4</v>
      </c>
      <c r="E26" s="5">
        <v>1913.6</v>
      </c>
      <c r="F26" s="82"/>
    </row>
    <row r="27" spans="1:6" x14ac:dyDescent="0.25">
      <c r="A27" s="4"/>
      <c r="B27" s="5"/>
      <c r="C27" s="5"/>
      <c r="D27" s="5"/>
      <c r="E27" s="5"/>
      <c r="F27" s="82"/>
    </row>
    <row r="28" spans="1:6" x14ac:dyDescent="0.25">
      <c r="A28" s="4" t="s">
        <v>105</v>
      </c>
      <c r="B28" s="5">
        <f>SUM(B29:B33)</f>
        <v>25034.5</v>
      </c>
      <c r="C28" s="5">
        <f>SUM(C29:C33)</f>
        <v>21145.3</v>
      </c>
      <c r="D28" s="5">
        <f>SUM(D29:D33)</f>
        <v>22463</v>
      </c>
      <c r="E28" s="5">
        <f>SUM(E29:E33)</f>
        <v>23986.800000000003</v>
      </c>
      <c r="F28" s="5"/>
    </row>
    <row r="29" spans="1:6" x14ac:dyDescent="0.25">
      <c r="A29" s="4" t="s">
        <v>98</v>
      </c>
      <c r="B29" s="5">
        <v>2312.6</v>
      </c>
      <c r="C29" s="5">
        <v>1658.2</v>
      </c>
      <c r="D29" s="5">
        <v>1826.9</v>
      </c>
      <c r="E29" s="5">
        <v>1936.4</v>
      </c>
      <c r="F29" s="82"/>
    </row>
    <row r="30" spans="1:6" x14ac:dyDescent="0.25">
      <c r="A30" s="4" t="s">
        <v>99</v>
      </c>
      <c r="B30" s="5">
        <v>1238.7</v>
      </c>
      <c r="C30" s="5">
        <v>831.4</v>
      </c>
      <c r="D30" s="5">
        <v>885</v>
      </c>
      <c r="E30" s="5">
        <v>1064.8</v>
      </c>
      <c r="F30" s="82"/>
    </row>
    <row r="31" spans="1:6" x14ac:dyDescent="0.25">
      <c r="A31" s="4" t="s">
        <v>100</v>
      </c>
      <c r="B31" s="5">
        <v>1643.3</v>
      </c>
      <c r="C31" s="5">
        <v>1118.5999999999999</v>
      </c>
      <c r="D31" s="5">
        <v>1221.2</v>
      </c>
      <c r="E31" s="5">
        <v>1279.2</v>
      </c>
      <c r="F31" s="82"/>
    </row>
    <row r="32" spans="1:6" x14ac:dyDescent="0.25">
      <c r="A32" s="4" t="s">
        <v>101</v>
      </c>
      <c r="B32" s="5">
        <v>38.1</v>
      </c>
      <c r="C32" s="5">
        <v>32.9</v>
      </c>
      <c r="D32" s="5">
        <v>45.8</v>
      </c>
      <c r="E32" s="5">
        <v>63.5</v>
      </c>
      <c r="F32" s="82"/>
    </row>
    <row r="33" spans="1:6" x14ac:dyDescent="0.25">
      <c r="A33" s="4" t="s">
        <v>102</v>
      </c>
      <c r="B33" s="5">
        <v>19801.8</v>
      </c>
      <c r="C33" s="5">
        <v>17504.2</v>
      </c>
      <c r="D33" s="5">
        <v>18484.099999999999</v>
      </c>
      <c r="E33" s="5">
        <v>19642.900000000001</v>
      </c>
      <c r="F33" s="82"/>
    </row>
    <row r="34" spans="1:6" x14ac:dyDescent="0.25">
      <c r="A34" s="4"/>
      <c r="B34" s="5"/>
      <c r="C34" s="5"/>
      <c r="D34" s="5"/>
      <c r="E34" s="5"/>
      <c r="F34" s="82"/>
    </row>
    <row r="35" spans="1:6" x14ac:dyDescent="0.25">
      <c r="A35" s="4" t="s">
        <v>110</v>
      </c>
      <c r="B35" s="5">
        <f>SUM(B36:B40)</f>
        <v>304178.8</v>
      </c>
      <c r="C35" s="5">
        <f>SUM(C36:C40)</f>
        <v>287954.30000000005</v>
      </c>
      <c r="D35" s="5">
        <f>SUM(D36:D40)</f>
        <v>275565.30000000005</v>
      </c>
      <c r="E35" s="5">
        <f>SUM(E36:E40)</f>
        <v>287138.8</v>
      </c>
      <c r="F35" s="82"/>
    </row>
    <row r="36" spans="1:6" x14ac:dyDescent="0.25">
      <c r="A36" s="4" t="s">
        <v>98</v>
      </c>
      <c r="B36" s="5">
        <v>143841.4</v>
      </c>
      <c r="C36" s="5">
        <v>143392.9</v>
      </c>
      <c r="D36" s="5">
        <v>135260</v>
      </c>
      <c r="E36" s="5">
        <v>134688.4</v>
      </c>
      <c r="F36" s="82"/>
    </row>
    <row r="37" spans="1:6" x14ac:dyDescent="0.25">
      <c r="A37" s="4" t="s">
        <v>99</v>
      </c>
      <c r="B37" s="5">
        <v>8408.2000000000007</v>
      </c>
      <c r="C37" s="5">
        <v>6854.1</v>
      </c>
      <c r="D37" s="5">
        <v>6452.9</v>
      </c>
      <c r="E37" s="5">
        <v>7920</v>
      </c>
      <c r="F37" s="82"/>
    </row>
    <row r="38" spans="1:6" x14ac:dyDescent="0.25">
      <c r="A38" s="4" t="s">
        <v>100</v>
      </c>
      <c r="B38" s="5">
        <v>6841.5</v>
      </c>
      <c r="C38" s="5">
        <v>6189.7</v>
      </c>
      <c r="D38" s="5">
        <v>5838.7</v>
      </c>
      <c r="E38" s="5">
        <v>6143.9</v>
      </c>
      <c r="F38" s="82"/>
    </row>
    <row r="39" spans="1:6" x14ac:dyDescent="0.25">
      <c r="A39" s="4" t="s">
        <v>101</v>
      </c>
      <c r="B39" s="5">
        <v>3335.8</v>
      </c>
      <c r="C39" s="5">
        <v>2713.2</v>
      </c>
      <c r="D39" s="5">
        <v>2528.6999999999998</v>
      </c>
      <c r="E39" s="5">
        <v>2596.6</v>
      </c>
      <c r="F39" s="82"/>
    </row>
    <row r="40" spans="1:6" x14ac:dyDescent="0.25">
      <c r="A40" s="41" t="s">
        <v>102</v>
      </c>
      <c r="B40" s="63">
        <v>141751.9</v>
      </c>
      <c r="C40" s="63">
        <v>128804.4</v>
      </c>
      <c r="D40" s="63">
        <v>125485</v>
      </c>
      <c r="E40" s="63">
        <v>135789.9</v>
      </c>
      <c r="F40" s="82"/>
    </row>
    <row r="41" spans="1:6" ht="14.25" customHeight="1" x14ac:dyDescent="0.25">
      <c r="A41" s="4" t="s">
        <v>218</v>
      </c>
      <c r="B41" s="5"/>
      <c r="C41" s="5"/>
      <c r="D41" s="5"/>
      <c r="E41" s="5"/>
      <c r="F41" s="82"/>
    </row>
    <row r="42" spans="1:6" ht="4.5" hidden="1" customHeight="1" x14ac:dyDescent="0.25">
      <c r="A42" s="4"/>
      <c r="B42" s="5"/>
      <c r="C42" s="5"/>
      <c r="D42" s="5"/>
      <c r="E42" s="99"/>
      <c r="F42" s="82"/>
    </row>
    <row r="43" spans="1:6" ht="16.5" customHeight="1" x14ac:dyDescent="0.25">
      <c r="A43" s="4" t="s">
        <v>107</v>
      </c>
      <c r="B43" s="68"/>
      <c r="C43" s="68"/>
      <c r="D43" s="58"/>
      <c r="E43" s="24"/>
      <c r="F43" s="82"/>
    </row>
    <row r="44" spans="1:6" ht="3" customHeight="1" x14ac:dyDescent="0.25">
      <c r="A44" s="99"/>
      <c r="B44" s="24"/>
      <c r="C44" s="24"/>
      <c r="D44" s="58"/>
      <c r="E44" s="24"/>
      <c r="F44" s="82"/>
    </row>
    <row r="45" spans="1:6" ht="13.5" customHeight="1" x14ac:dyDescent="0.25">
      <c r="A45" s="166" t="s">
        <v>108</v>
      </c>
      <c r="B45" s="166"/>
      <c r="C45" s="166"/>
      <c r="D45" s="166"/>
      <c r="E45" s="166"/>
      <c r="F45" s="82"/>
    </row>
    <row r="46" spans="1:6" ht="17.25" customHeight="1" x14ac:dyDescent="0.25">
      <c r="A46" s="110" t="s">
        <v>109</v>
      </c>
      <c r="B46" s="110"/>
      <c r="C46" s="110"/>
      <c r="D46" s="110"/>
      <c r="E46" s="110"/>
      <c r="F46" s="82"/>
    </row>
    <row r="47" spans="1:6" x14ac:dyDescent="0.25">
      <c r="A47" s="4" t="s">
        <v>239</v>
      </c>
      <c r="B47" s="68"/>
      <c r="C47" s="68"/>
      <c r="D47" s="58"/>
      <c r="E47" s="24"/>
      <c r="F47" s="82"/>
    </row>
    <row r="48" spans="1:6" x14ac:dyDescent="0.25">
      <c r="A48" s="9"/>
      <c r="B48" s="9"/>
      <c r="C48" s="9"/>
      <c r="D48" s="5"/>
      <c r="E48" s="9"/>
      <c r="F48" s="9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topLeftCell="A25" zoomScaleNormal="100" workbookViewId="0">
      <selection activeCell="H15" sqref="H15"/>
    </sheetView>
  </sheetViews>
  <sheetFormatPr defaultRowHeight="15" x14ac:dyDescent="0.25"/>
  <cols>
    <col min="1" max="1" width="20.7109375" customWidth="1"/>
    <col min="2" max="5" width="13.7109375" customWidth="1"/>
  </cols>
  <sheetData>
    <row r="1" spans="1:6" x14ac:dyDescent="0.25">
      <c r="A1" s="69" t="s">
        <v>213</v>
      </c>
      <c r="B1" s="70"/>
      <c r="C1" s="5"/>
      <c r="D1" s="70"/>
      <c r="E1" s="70"/>
      <c r="F1" s="5"/>
    </row>
    <row r="2" spans="1:6" x14ac:dyDescent="0.25">
      <c r="A2" s="70"/>
      <c r="B2" s="10" t="s">
        <v>216</v>
      </c>
      <c r="C2" s="10" t="s">
        <v>220</v>
      </c>
      <c r="D2" s="10" t="s">
        <v>221</v>
      </c>
      <c r="E2" s="10" t="s">
        <v>221</v>
      </c>
      <c r="F2" s="5"/>
    </row>
    <row r="3" spans="1:6" x14ac:dyDescent="0.25">
      <c r="A3" s="71" t="s">
        <v>111</v>
      </c>
      <c r="B3" s="57">
        <v>2019</v>
      </c>
      <c r="C3" s="57">
        <v>2019</v>
      </c>
      <c r="D3" s="57">
        <v>2019</v>
      </c>
      <c r="E3" s="65">
        <v>2018</v>
      </c>
      <c r="F3" s="5"/>
    </row>
    <row r="4" spans="1:6" ht="8.25" customHeight="1" x14ac:dyDescent="0.25">
      <c r="A4" s="72"/>
      <c r="B4" s="12"/>
      <c r="C4" s="12"/>
      <c r="D4" s="3"/>
      <c r="E4" s="3"/>
      <c r="F4" s="12"/>
    </row>
    <row r="5" spans="1:6" x14ac:dyDescent="0.25">
      <c r="A5" s="70"/>
      <c r="B5" s="156" t="s">
        <v>112</v>
      </c>
      <c r="C5" s="156"/>
      <c r="D5" s="156"/>
      <c r="E5" s="156"/>
      <c r="F5" s="17"/>
    </row>
    <row r="6" spans="1:6" ht="7.5" customHeight="1" x14ac:dyDescent="0.25">
      <c r="A6" s="70"/>
      <c r="B6" s="107"/>
      <c r="C6" s="17"/>
      <c r="D6" s="47"/>
      <c r="E6" s="47"/>
      <c r="F6" s="17"/>
    </row>
    <row r="7" spans="1:6" x14ac:dyDescent="0.25">
      <c r="A7" s="70" t="s">
        <v>113</v>
      </c>
      <c r="B7" s="12">
        <v>130964.8</v>
      </c>
      <c r="C7" s="12">
        <v>133623.20000000001</v>
      </c>
      <c r="D7" s="12">
        <v>143103.5</v>
      </c>
      <c r="E7" s="5">
        <v>135626.4</v>
      </c>
      <c r="F7" s="5"/>
    </row>
    <row r="8" spans="1:6" x14ac:dyDescent="0.25">
      <c r="A8" s="70" t="s">
        <v>114</v>
      </c>
      <c r="B8" s="12">
        <v>2941.3</v>
      </c>
      <c r="C8" s="12">
        <v>2841.3</v>
      </c>
      <c r="D8" s="12">
        <v>2822.6</v>
      </c>
      <c r="E8" s="5">
        <v>2874.9</v>
      </c>
      <c r="F8" s="5"/>
    </row>
    <row r="9" spans="1:6" x14ac:dyDescent="0.25">
      <c r="A9" s="70" t="s">
        <v>115</v>
      </c>
      <c r="B9" s="12">
        <v>8598.7999999999993</v>
      </c>
      <c r="C9" s="12">
        <v>8560.2000000000007</v>
      </c>
      <c r="D9" s="12">
        <v>9185.5</v>
      </c>
      <c r="E9" s="5">
        <v>9602.9</v>
      </c>
      <c r="F9" s="5"/>
    </row>
    <row r="10" spans="1:6" x14ac:dyDescent="0.25">
      <c r="A10" s="70" t="s">
        <v>116</v>
      </c>
      <c r="B10" s="12">
        <v>13763.1</v>
      </c>
      <c r="C10" s="12">
        <v>15275.9</v>
      </c>
      <c r="D10" s="12">
        <v>18013.400000000001</v>
      </c>
      <c r="E10" s="5">
        <v>15682.6</v>
      </c>
      <c r="F10" s="5"/>
    </row>
    <row r="11" spans="1:6" x14ac:dyDescent="0.25">
      <c r="A11" s="70" t="s">
        <v>117</v>
      </c>
      <c r="B11" s="12">
        <v>7789.4</v>
      </c>
      <c r="C11" s="12">
        <v>8634.7999999999993</v>
      </c>
      <c r="D11" s="12">
        <v>9357.2000000000007</v>
      </c>
      <c r="E11" s="5">
        <v>8580.9</v>
      </c>
      <c r="F11" s="5"/>
    </row>
    <row r="12" spans="1:6" x14ac:dyDescent="0.25">
      <c r="A12" s="70" t="s">
        <v>118</v>
      </c>
      <c r="B12" s="12">
        <v>12320.8</v>
      </c>
      <c r="C12" s="12">
        <v>10709.3</v>
      </c>
      <c r="D12" s="12">
        <v>14528.4</v>
      </c>
      <c r="E12" s="5">
        <v>11557.4</v>
      </c>
      <c r="F12" s="5"/>
    </row>
    <row r="13" spans="1:6" x14ac:dyDescent="0.25">
      <c r="A13" s="70" t="s">
        <v>119</v>
      </c>
      <c r="B13" s="12">
        <v>27728.9</v>
      </c>
      <c r="C13" s="12">
        <v>28754.3</v>
      </c>
      <c r="D13" s="12">
        <v>29434.6</v>
      </c>
      <c r="E13" s="5">
        <v>28425.8</v>
      </c>
      <c r="F13" s="5"/>
    </row>
    <row r="14" spans="1:6" x14ac:dyDescent="0.25">
      <c r="A14" s="70" t="s">
        <v>120</v>
      </c>
      <c r="B14" s="12">
        <v>39524.400000000001</v>
      </c>
      <c r="C14" s="12">
        <v>38586.5</v>
      </c>
      <c r="D14" s="12">
        <v>37452.6</v>
      </c>
      <c r="E14" s="5">
        <v>39810.300000000003</v>
      </c>
      <c r="F14" s="5"/>
    </row>
    <row r="15" spans="1:6" x14ac:dyDescent="0.25">
      <c r="A15" s="70" t="s">
        <v>121</v>
      </c>
      <c r="B15" s="12">
        <v>18202.2</v>
      </c>
      <c r="C15" s="12">
        <v>20152</v>
      </c>
      <c r="D15" s="12">
        <v>22210.400000000001</v>
      </c>
      <c r="E15" s="5">
        <v>19037.5</v>
      </c>
      <c r="F15" s="5"/>
    </row>
    <row r="16" spans="1:6" x14ac:dyDescent="0.25">
      <c r="A16" s="70" t="s">
        <v>122</v>
      </c>
      <c r="B16" s="12">
        <v>4407.3999999999996</v>
      </c>
      <c r="C16" s="12">
        <v>4139.2</v>
      </c>
      <c r="D16" s="12">
        <v>4750.8999999999996</v>
      </c>
      <c r="E16" s="5">
        <v>5547.6</v>
      </c>
      <c r="F16" s="5"/>
    </row>
    <row r="17" spans="1:6" x14ac:dyDescent="0.25">
      <c r="A17" s="70" t="s">
        <v>123</v>
      </c>
      <c r="B17" s="12">
        <v>2078.9</v>
      </c>
      <c r="C17" s="12">
        <v>1930.4</v>
      </c>
      <c r="D17" s="12">
        <v>2114</v>
      </c>
      <c r="E17" s="5">
        <v>2578.1</v>
      </c>
      <c r="F17" s="5"/>
    </row>
    <row r="18" spans="1:6" x14ac:dyDescent="0.25">
      <c r="A18" s="70" t="s">
        <v>124</v>
      </c>
      <c r="B18" s="12">
        <v>2083.1999999999998</v>
      </c>
      <c r="C18" s="12">
        <v>1934.8</v>
      </c>
      <c r="D18" s="12">
        <v>2374.1999999999998</v>
      </c>
      <c r="E18" s="5">
        <v>2682.2</v>
      </c>
      <c r="F18" s="5"/>
    </row>
    <row r="19" spans="1:6" x14ac:dyDescent="0.25">
      <c r="A19" s="70" t="s">
        <v>125</v>
      </c>
      <c r="B19" s="12">
        <v>16985.3</v>
      </c>
      <c r="C19" s="12">
        <v>15473.4</v>
      </c>
      <c r="D19" s="12">
        <v>19530</v>
      </c>
      <c r="E19" s="5">
        <v>18182.7</v>
      </c>
      <c r="F19" s="5"/>
    </row>
    <row r="20" spans="1:6" x14ac:dyDescent="0.25">
      <c r="A20" s="70" t="s">
        <v>126</v>
      </c>
      <c r="B20" s="12">
        <v>1522.2</v>
      </c>
      <c r="C20" s="12">
        <v>1194</v>
      </c>
      <c r="D20" s="12">
        <v>1354.4</v>
      </c>
      <c r="E20" s="5">
        <v>1196.8</v>
      </c>
      <c r="F20" s="5"/>
    </row>
    <row r="21" spans="1:6" x14ac:dyDescent="0.25">
      <c r="A21" s="70" t="s">
        <v>127</v>
      </c>
      <c r="B21" s="12">
        <v>1693.7</v>
      </c>
      <c r="C21" s="12">
        <v>1474.6</v>
      </c>
      <c r="D21" s="12">
        <v>2047</v>
      </c>
      <c r="E21" s="5">
        <v>1762.6</v>
      </c>
      <c r="F21" s="5"/>
    </row>
    <row r="22" spans="1:6" x14ac:dyDescent="0.25">
      <c r="A22" s="70" t="s">
        <v>128</v>
      </c>
      <c r="B22" s="12">
        <v>1690.3</v>
      </c>
      <c r="C22" s="12">
        <v>1953.6</v>
      </c>
      <c r="D22" s="12">
        <v>2687.4</v>
      </c>
      <c r="E22" s="5">
        <v>3187.7</v>
      </c>
      <c r="F22" s="5"/>
    </row>
    <row r="23" spans="1:6" x14ac:dyDescent="0.25">
      <c r="A23" s="70" t="s">
        <v>129</v>
      </c>
      <c r="B23" s="12">
        <v>9411.6</v>
      </c>
      <c r="C23" s="12">
        <v>8465.1</v>
      </c>
      <c r="D23" s="12">
        <v>10485</v>
      </c>
      <c r="E23" s="5">
        <v>9113.4</v>
      </c>
      <c r="F23" s="5"/>
    </row>
    <row r="24" spans="1:6" x14ac:dyDescent="0.25">
      <c r="A24" s="70" t="s">
        <v>130</v>
      </c>
      <c r="B24" s="12">
        <v>593698.5</v>
      </c>
      <c r="C24" s="12">
        <v>577250.9</v>
      </c>
      <c r="D24" s="12">
        <v>676398.2</v>
      </c>
      <c r="E24" s="5">
        <v>660701.19999999995</v>
      </c>
      <c r="F24" s="5"/>
    </row>
    <row r="25" spans="1:6" x14ac:dyDescent="0.25">
      <c r="A25" s="70" t="s">
        <v>131</v>
      </c>
      <c r="B25" s="12">
        <v>1263.5</v>
      </c>
      <c r="C25" s="12">
        <v>935.1</v>
      </c>
      <c r="D25" s="12">
        <v>841.6</v>
      </c>
      <c r="E25" s="5">
        <v>1302.3</v>
      </c>
      <c r="F25" s="5"/>
    </row>
    <row r="26" spans="1:6" x14ac:dyDescent="0.25">
      <c r="A26" s="70" t="s">
        <v>132</v>
      </c>
      <c r="B26" s="12">
        <v>61956</v>
      </c>
      <c r="C26" s="12">
        <v>68911.5</v>
      </c>
      <c r="D26" s="12">
        <v>62172.5</v>
      </c>
      <c r="E26" s="5">
        <v>65615.600000000006</v>
      </c>
      <c r="F26" s="5"/>
    </row>
    <row r="27" spans="1:6" x14ac:dyDescent="0.25">
      <c r="A27" s="70" t="s">
        <v>133</v>
      </c>
      <c r="B27" s="12">
        <v>16490.8</v>
      </c>
      <c r="C27" s="12">
        <v>17601.3</v>
      </c>
      <c r="D27" s="12">
        <v>21086.9</v>
      </c>
      <c r="E27" s="5">
        <v>21962.799999999999</v>
      </c>
      <c r="F27" s="5"/>
    </row>
    <row r="28" spans="1:6" x14ac:dyDescent="0.25">
      <c r="A28" s="70" t="s">
        <v>134</v>
      </c>
      <c r="B28" s="12">
        <v>228171.1</v>
      </c>
      <c r="C28" s="12">
        <v>240015.5</v>
      </c>
      <c r="D28" s="12">
        <v>288225.59999999998</v>
      </c>
      <c r="E28" s="5">
        <v>294885.40000000002</v>
      </c>
      <c r="F28" s="5"/>
    </row>
    <row r="29" spans="1:6" x14ac:dyDescent="0.25">
      <c r="A29" s="70" t="s">
        <v>135</v>
      </c>
      <c r="B29" s="12">
        <v>507.3</v>
      </c>
      <c r="C29" s="12">
        <v>507.3</v>
      </c>
      <c r="D29" s="12">
        <v>738.1</v>
      </c>
      <c r="E29" s="5">
        <v>1088.0999999999999</v>
      </c>
      <c r="F29" s="5"/>
    </row>
    <row r="30" spans="1:6" x14ac:dyDescent="0.25">
      <c r="A30" s="70" t="s">
        <v>136</v>
      </c>
      <c r="B30" s="12">
        <v>101054.2</v>
      </c>
      <c r="C30" s="12">
        <v>75855.600000000006</v>
      </c>
      <c r="D30" s="12">
        <v>91889.4</v>
      </c>
      <c r="E30" s="5">
        <v>87540.7</v>
      </c>
      <c r="F30" s="5"/>
    </row>
    <row r="31" spans="1:6" x14ac:dyDescent="0.25">
      <c r="A31" s="70" t="s">
        <v>137</v>
      </c>
      <c r="B31" s="12">
        <v>19766</v>
      </c>
      <c r="C31" s="12">
        <v>21071.7</v>
      </c>
      <c r="D31" s="12">
        <v>19359.099999999999</v>
      </c>
      <c r="E31" s="5">
        <v>22942</v>
      </c>
      <c r="F31" s="5"/>
    </row>
    <row r="32" spans="1:6" x14ac:dyDescent="0.25">
      <c r="A32" s="70" t="s">
        <v>138</v>
      </c>
      <c r="B32" s="12">
        <v>544.1</v>
      </c>
      <c r="C32" s="12">
        <v>401.9</v>
      </c>
      <c r="D32" s="12">
        <v>510.8</v>
      </c>
      <c r="E32" s="5">
        <v>518.9</v>
      </c>
      <c r="F32" s="5"/>
    </row>
    <row r="33" spans="1:6" x14ac:dyDescent="0.25">
      <c r="A33" s="70" t="s">
        <v>139</v>
      </c>
      <c r="B33" s="12">
        <v>954.1</v>
      </c>
      <c r="C33" s="12">
        <v>1254.4000000000001</v>
      </c>
      <c r="D33" s="12">
        <v>1489.1</v>
      </c>
      <c r="E33" s="5">
        <v>1194.5999999999999</v>
      </c>
      <c r="F33" s="5"/>
    </row>
    <row r="34" spans="1:6" x14ac:dyDescent="0.25">
      <c r="A34" s="70" t="s">
        <v>140</v>
      </c>
      <c r="B34" s="12">
        <v>5163.8999999999996</v>
      </c>
      <c r="C34" s="12">
        <v>4721.3</v>
      </c>
      <c r="D34" s="12">
        <v>6741.7</v>
      </c>
      <c r="E34" s="5">
        <v>3784.2</v>
      </c>
      <c r="F34" s="5"/>
    </row>
    <row r="35" spans="1:6" x14ac:dyDescent="0.25">
      <c r="A35" s="70" t="s">
        <v>141</v>
      </c>
      <c r="B35" s="12">
        <v>2845</v>
      </c>
      <c r="C35" s="12">
        <v>2580.5</v>
      </c>
      <c r="D35" s="12">
        <v>2632.6</v>
      </c>
      <c r="E35" s="5">
        <v>3165.1</v>
      </c>
      <c r="F35" s="5"/>
    </row>
    <row r="36" spans="1:6" x14ac:dyDescent="0.25">
      <c r="A36" s="70" t="s">
        <v>142</v>
      </c>
      <c r="B36" s="12">
        <v>67805.2</v>
      </c>
      <c r="C36" s="12">
        <v>57424.9</v>
      </c>
      <c r="D36" s="12">
        <v>68787.5</v>
      </c>
      <c r="E36" s="5">
        <v>59240</v>
      </c>
      <c r="F36" s="5"/>
    </row>
    <row r="37" spans="1:6" x14ac:dyDescent="0.25">
      <c r="A37" s="70" t="s">
        <v>143</v>
      </c>
      <c r="B37" s="12">
        <v>2085.4</v>
      </c>
      <c r="C37" s="12">
        <v>2135.6</v>
      </c>
      <c r="D37" s="12">
        <v>3241.1</v>
      </c>
      <c r="E37" s="5">
        <v>3288.5</v>
      </c>
      <c r="F37" s="5"/>
    </row>
    <row r="38" spans="1:6" x14ac:dyDescent="0.25">
      <c r="A38" s="70" t="s">
        <v>144</v>
      </c>
      <c r="B38" s="12">
        <v>6809</v>
      </c>
      <c r="C38" s="12">
        <v>4851.8999999999996</v>
      </c>
      <c r="D38" s="12">
        <v>4973.3999999999996</v>
      </c>
      <c r="E38" s="5">
        <v>5839.1</v>
      </c>
      <c r="F38" s="5"/>
    </row>
    <row r="39" spans="1:6" x14ac:dyDescent="0.25">
      <c r="A39" s="70" t="s">
        <v>145</v>
      </c>
      <c r="B39" s="12">
        <v>7541.9</v>
      </c>
      <c r="C39" s="12">
        <v>6261.2</v>
      </c>
      <c r="D39" s="12">
        <v>9644.5</v>
      </c>
      <c r="E39" s="5">
        <v>7678.1</v>
      </c>
      <c r="F39" s="5"/>
    </row>
    <row r="40" spans="1:6" x14ac:dyDescent="0.25">
      <c r="A40" s="70" t="s">
        <v>146</v>
      </c>
      <c r="B40" s="12">
        <v>1747.2</v>
      </c>
      <c r="C40" s="12">
        <v>1314.5</v>
      </c>
      <c r="D40" s="12">
        <v>1534</v>
      </c>
      <c r="E40" s="5">
        <v>1639.5</v>
      </c>
      <c r="F40" s="5"/>
    </row>
    <row r="41" spans="1:6" x14ac:dyDescent="0.25">
      <c r="A41" s="70" t="s">
        <v>147</v>
      </c>
      <c r="B41" s="12">
        <v>4183</v>
      </c>
      <c r="C41" s="12">
        <v>4546.8999999999996</v>
      </c>
      <c r="D41" s="12">
        <v>5272.5</v>
      </c>
      <c r="E41" s="5">
        <v>5463.6</v>
      </c>
      <c r="F41" s="5"/>
    </row>
    <row r="42" spans="1:6" x14ac:dyDescent="0.25">
      <c r="A42" s="70" t="s">
        <v>148</v>
      </c>
      <c r="B42" s="12">
        <v>63705.5</v>
      </c>
      <c r="C42" s="12">
        <v>65826.600000000006</v>
      </c>
      <c r="D42" s="12">
        <v>85832.6</v>
      </c>
      <c r="E42" s="5">
        <v>72138.33</v>
      </c>
      <c r="F42" s="5"/>
    </row>
    <row r="43" spans="1:6" x14ac:dyDescent="0.25">
      <c r="A43" s="70" t="s">
        <v>149</v>
      </c>
      <c r="B43" s="12">
        <v>77.3</v>
      </c>
      <c r="C43" s="12">
        <v>56.4</v>
      </c>
      <c r="D43" s="12">
        <v>77.400000000000006</v>
      </c>
      <c r="E43" s="5">
        <v>90.8</v>
      </c>
      <c r="F43" s="5"/>
    </row>
    <row r="44" spans="1:6" x14ac:dyDescent="0.25">
      <c r="A44" s="70" t="s">
        <v>150</v>
      </c>
      <c r="B44" s="12">
        <v>17968</v>
      </c>
      <c r="C44" s="12">
        <v>15386.9</v>
      </c>
      <c r="D44" s="12">
        <v>21401.200000000001</v>
      </c>
      <c r="E44" s="5">
        <v>16309.6</v>
      </c>
      <c r="F44" s="5"/>
    </row>
    <row r="45" spans="1:6" x14ac:dyDescent="0.25">
      <c r="A45" s="70" t="s">
        <v>151</v>
      </c>
      <c r="B45" s="12">
        <v>7579.8</v>
      </c>
      <c r="C45" s="12">
        <v>6091.1</v>
      </c>
      <c r="D45" s="12">
        <v>9413.2999999999993</v>
      </c>
      <c r="E45" s="5">
        <v>6325.5</v>
      </c>
      <c r="F45" s="5"/>
    </row>
    <row r="46" spans="1:6" x14ac:dyDescent="0.25">
      <c r="A46" s="70" t="s">
        <v>152</v>
      </c>
      <c r="B46" s="12">
        <v>3421.2</v>
      </c>
      <c r="C46" s="12">
        <v>3079.4</v>
      </c>
      <c r="D46" s="12">
        <v>3376.6</v>
      </c>
      <c r="E46" s="5">
        <v>3478.2</v>
      </c>
      <c r="F46" s="5"/>
    </row>
    <row r="47" spans="1:6" x14ac:dyDescent="0.25">
      <c r="A47" s="70" t="s">
        <v>153</v>
      </c>
      <c r="B47" s="12">
        <v>1665.8</v>
      </c>
      <c r="C47" s="12">
        <v>1933.7</v>
      </c>
      <c r="D47" s="12">
        <v>2827.6</v>
      </c>
      <c r="E47" s="5">
        <v>1784.3</v>
      </c>
      <c r="F47" s="5"/>
    </row>
    <row r="48" spans="1:6" x14ac:dyDescent="0.25">
      <c r="A48" s="70" t="s">
        <v>203</v>
      </c>
      <c r="B48" s="12">
        <v>1770.6</v>
      </c>
      <c r="C48" s="12">
        <v>1515.4</v>
      </c>
      <c r="D48" s="12">
        <v>1932.8</v>
      </c>
      <c r="E48" s="5">
        <v>1713.6</v>
      </c>
      <c r="F48" s="5"/>
    </row>
    <row r="49" spans="1:6" x14ac:dyDescent="0.25">
      <c r="A49" s="70" t="s">
        <v>154</v>
      </c>
      <c r="B49" s="12">
        <v>649.6</v>
      </c>
      <c r="C49" s="12">
        <v>579.6</v>
      </c>
      <c r="D49" s="12">
        <v>1096.4000000000001</v>
      </c>
      <c r="E49" s="5">
        <v>1217.9000000000001</v>
      </c>
      <c r="F49" s="5"/>
    </row>
    <row r="50" spans="1:6" ht="15.75" customHeight="1" x14ac:dyDescent="0.25">
      <c r="A50" s="69" t="s">
        <v>155</v>
      </c>
      <c r="B50" s="84">
        <v>764101.5</v>
      </c>
      <c r="C50" s="84">
        <v>745930.4</v>
      </c>
      <c r="D50" s="84">
        <v>865261.3</v>
      </c>
      <c r="E50" s="63">
        <v>836458.6</v>
      </c>
      <c r="F50" s="5"/>
    </row>
    <row r="51" spans="1:6" ht="14.25" hidden="1" customHeight="1" x14ac:dyDescent="0.25">
      <c r="A51" s="70"/>
      <c r="B51" s="5"/>
      <c r="C51" s="5"/>
      <c r="D51" s="73"/>
      <c r="E51" s="73"/>
      <c r="F51" s="5"/>
    </row>
    <row r="52" spans="1:6" ht="12.75" customHeight="1" x14ac:dyDescent="0.25">
      <c r="A52" s="70" t="s">
        <v>218</v>
      </c>
      <c r="B52" s="70"/>
      <c r="C52" s="5"/>
      <c r="D52" s="70"/>
      <c r="E52" s="70"/>
      <c r="F52" s="5"/>
    </row>
    <row r="53" spans="1:6" ht="16.5" customHeight="1" x14ac:dyDescent="0.25">
      <c r="A53" s="70" t="s">
        <v>156</v>
      </c>
      <c r="B53" s="70"/>
      <c r="C53" s="5"/>
      <c r="D53" s="70"/>
      <c r="E53" s="70"/>
      <c r="F53" s="5"/>
    </row>
    <row r="54" spans="1:6" ht="3.75" customHeight="1" x14ac:dyDescent="0.25">
      <c r="A54" s="70"/>
      <c r="B54" s="70"/>
      <c r="C54" s="5"/>
      <c r="D54" s="70"/>
      <c r="E54" s="70"/>
      <c r="F54" s="5"/>
    </row>
    <row r="55" spans="1:6" ht="13.5" customHeight="1" x14ac:dyDescent="0.25">
      <c r="A55" s="167" t="s">
        <v>157</v>
      </c>
      <c r="B55" s="167"/>
      <c r="C55" s="167"/>
      <c r="D55" s="167"/>
      <c r="E55" s="167"/>
      <c r="F55" s="5"/>
    </row>
    <row r="56" spans="1:6" ht="12.75" customHeight="1" x14ac:dyDescent="0.25">
      <c r="A56" s="111" t="s">
        <v>109</v>
      </c>
      <c r="B56" s="111"/>
      <c r="C56" s="111"/>
      <c r="D56" s="111"/>
      <c r="E56" s="111"/>
      <c r="F56" s="5"/>
    </row>
    <row r="57" spans="1:6" ht="18" customHeight="1" x14ac:dyDescent="0.25">
      <c r="A57" s="70" t="s">
        <v>239</v>
      </c>
      <c r="B57" s="70"/>
      <c r="C57" s="5"/>
      <c r="D57" s="70"/>
      <c r="E57" s="70"/>
      <c r="F57" s="5"/>
    </row>
  </sheetData>
  <mergeCells count="2">
    <mergeCell ref="B5:E5"/>
    <mergeCell ref="A55:E55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CottonTable1</vt:lpstr>
      <vt:lpstr>CottonTable2</vt:lpstr>
      <vt:lpstr>CottonTable3</vt:lpstr>
      <vt:lpstr>CottonTable4</vt:lpstr>
      <vt:lpstr>CottonTable5</vt:lpstr>
      <vt:lpstr>CottonTable6</vt:lpstr>
      <vt:lpstr>CottonTable7</vt:lpstr>
      <vt:lpstr>CottonTable8</vt:lpstr>
      <vt:lpstr>CottonTable9</vt:lpstr>
      <vt:lpstr>CottonTable10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Cotton and Wool Outlook Tables</dc:title>
  <dc:subject>Agricultural Economics</dc:subject>
  <dc:creator>Leslie Meyer</dc:creator>
  <cp:keywords>Cotton, supply and use, forecast, exports, prices, textile trade</cp:keywords>
  <cp:lastModifiedBy>Windows User</cp:lastModifiedBy>
  <cp:lastPrinted>2019-02-27T15:35:57Z</cp:lastPrinted>
  <dcterms:created xsi:type="dcterms:W3CDTF">2017-10-04T18:25:11Z</dcterms:created>
  <dcterms:modified xsi:type="dcterms:W3CDTF">2019-09-16T16:13:47Z</dcterms:modified>
</cp:coreProperties>
</file>